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892A77EC-D56C-4E24-8BDA-54B728066799}" xr6:coauthVersionLast="47" xr6:coauthVersionMax="47" xr10:uidLastSave="{00000000-0000-0000-0000-000000000000}"/>
  <bookViews>
    <workbookView xWindow="-110" yWindow="-110" windowWidth="19420" windowHeight="10420" activeTab="9" xr2:uid="{00000000-000D-0000-FFFF-FFFF00000000}"/>
  </bookViews>
  <sheets>
    <sheet name="boulangerie" sheetId="1" r:id="rId1"/>
    <sheet name="boulangerie (2)" sheetId="5" r:id="rId2"/>
    <sheet name="food truck" sheetId="2" r:id="rId3"/>
    <sheet name="food truck (2)" sheetId="6" r:id="rId4"/>
    <sheet name="mariage" sheetId="3" r:id="rId5"/>
    <sheet name="mariage (2)" sheetId="4" r:id="rId6"/>
    <sheet name="cas pratique pneus 3000 énoncé" sheetId="7" r:id="rId7"/>
    <sheet name="cas pratique pneus 3000" sheetId="8" r:id="rId8"/>
    <sheet name="cas pratique pneus 3000 c2" sheetId="10" r:id="rId9"/>
    <sheet name="pret à porter énoncé" sheetId="9" r:id="rId10"/>
    <sheet name="pret à porter corrigé" sheetId="11" r:id="rId11"/>
    <sheet name="cave abc" sheetId="12" r:id="rId12"/>
    <sheet name="cave abc (2)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2" l="1"/>
  <c r="E3" i="12"/>
  <c r="E4" i="12"/>
  <c r="E5" i="12"/>
  <c r="E6" i="12"/>
  <c r="E7" i="12"/>
  <c r="D11" i="4"/>
  <c r="D10" i="6"/>
  <c r="D8" i="1"/>
  <c r="D6" i="1"/>
  <c r="D5" i="1"/>
  <c r="D4" i="1"/>
  <c r="D3" i="1"/>
  <c r="D2" i="1"/>
  <c r="C9" i="13"/>
  <c r="D2" i="13"/>
  <c r="F2" i="13"/>
  <c r="D3" i="13"/>
  <c r="D4" i="13"/>
  <c r="D5" i="13"/>
  <c r="D6" i="13"/>
  <c r="D7" i="13"/>
  <c r="F7" i="13"/>
  <c r="F6" i="13"/>
  <c r="F5" i="13"/>
  <c r="F4" i="13"/>
  <c r="F3" i="13"/>
  <c r="D9" i="13" l="1"/>
  <c r="F9" i="13"/>
  <c r="D7" i="11"/>
  <c r="D5" i="11"/>
  <c r="D4" i="11"/>
  <c r="D3" i="11"/>
  <c r="D2" i="11"/>
  <c r="B7" i="8"/>
  <c r="D7" i="8" s="1"/>
  <c r="E8" i="10"/>
  <c r="E2" i="10"/>
  <c r="E3" i="10"/>
  <c r="E4" i="10"/>
  <c r="E5" i="10"/>
  <c r="E6" i="10"/>
  <c r="D2" i="9"/>
  <c r="D7" i="9" s="1"/>
  <c r="D3" i="9"/>
  <c r="D4" i="9"/>
  <c r="D5" i="9"/>
  <c r="D2" i="8"/>
  <c r="D3" i="8"/>
  <c r="D4" i="8"/>
  <c r="D5" i="8"/>
  <c r="D6" i="8"/>
  <c r="D2" i="4"/>
  <c r="D9" i="4"/>
  <c r="D8" i="4"/>
  <c r="D7" i="4"/>
  <c r="D6" i="4"/>
  <c r="D5" i="4"/>
  <c r="D4" i="4"/>
  <c r="D3" i="4"/>
  <c r="D9" i="8" l="1"/>
  <c r="D8" i="6" l="1"/>
  <c r="D7" i="6"/>
  <c r="D6" i="6"/>
  <c r="D5" i="6"/>
  <c r="D4" i="6"/>
  <c r="D3" i="6"/>
  <c r="D2" i="6"/>
  <c r="D6" i="5"/>
  <c r="D5" i="5"/>
  <c r="D4" i="5"/>
  <c r="D3" i="5"/>
  <c r="D2" i="5"/>
  <c r="D8" i="5" s="1"/>
</calcChain>
</file>

<file path=xl/sharedStrings.xml><?xml version="1.0" encoding="utf-8"?>
<sst xmlns="http://schemas.openxmlformats.org/spreadsheetml/2006/main" count="110" uniqueCount="54">
  <si>
    <t>produits</t>
  </si>
  <si>
    <t>quantité</t>
  </si>
  <si>
    <t>prix</t>
  </si>
  <si>
    <t>sous-total</t>
  </si>
  <si>
    <t>croissant</t>
  </si>
  <si>
    <t>baguette</t>
  </si>
  <si>
    <t>pain au chocolat</t>
  </si>
  <si>
    <t>pain aux raisins</t>
  </si>
  <si>
    <t>jus d'orange</t>
  </si>
  <si>
    <t>total</t>
  </si>
  <si>
    <t>descriptif</t>
  </si>
  <si>
    <t>camion</t>
  </si>
  <si>
    <t>plancha</t>
  </si>
  <si>
    <t>friteuse</t>
  </si>
  <si>
    <t>cafetière</t>
  </si>
  <si>
    <t>bouteille de gaz</t>
  </si>
  <si>
    <t>frigo</t>
  </si>
  <si>
    <t>pneu</t>
  </si>
  <si>
    <t>poste</t>
  </si>
  <si>
    <t>prix unitaire</t>
  </si>
  <si>
    <t>repas</t>
  </si>
  <si>
    <t>salle</t>
  </si>
  <si>
    <t>dj</t>
  </si>
  <si>
    <t>robe mariée</t>
  </si>
  <si>
    <t>costume de marié</t>
  </si>
  <si>
    <t>alliances</t>
  </si>
  <si>
    <t>photomatique</t>
  </si>
  <si>
    <t>faire part dragée</t>
  </si>
  <si>
    <t>Montage</t>
  </si>
  <si>
    <t>Goodday</t>
  </si>
  <si>
    <t>Klebos</t>
  </si>
  <si>
    <t>Uniroyalcanin</t>
  </si>
  <si>
    <t>Michelou</t>
  </si>
  <si>
    <t>Pirello</t>
  </si>
  <si>
    <t>modèles</t>
  </si>
  <si>
    <t>balanciago</t>
  </si>
  <si>
    <t>nikos</t>
  </si>
  <si>
    <t>kickers</t>
  </si>
  <si>
    <t>dyor</t>
  </si>
  <si>
    <t>pu</t>
  </si>
  <si>
    <t>qté</t>
  </si>
  <si>
    <t>produit</t>
  </si>
  <si>
    <t>prix pneu</t>
  </si>
  <si>
    <t>prix montage</t>
  </si>
  <si>
    <t>litrage</t>
  </si>
  <si>
    <t>Villageoise Rouge</t>
  </si>
  <si>
    <t>Villageoise Rosé</t>
  </si>
  <si>
    <t>Villageoise Blanc</t>
  </si>
  <si>
    <t>Banga</t>
  </si>
  <si>
    <t>Tropico</t>
  </si>
  <si>
    <t>Saké</t>
  </si>
  <si>
    <t>valeur du stock</t>
  </si>
  <si>
    <t>litres en stock</t>
  </si>
  <si>
    <t>prix au litre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</si>
</sst>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1" fillId="4" borderId="0" xfId="0" applyFont="1" applyFill="1"/>
    <xf numFmtId="164" fontId="1" fillId="4" borderId="0" xfId="0" applyNumberFormat="1" applyFont="1" applyFill="1"/>
    <xf numFmtId="164" fontId="0" fillId="0" borderId="0" xfId="0" applyNumberFormat="1"/>
    <xf numFmtId="0" fontId="1" fillId="5" borderId="0" xfId="0" applyFont="1" applyFill="1"/>
    <xf numFmtId="0" fontId="3" fillId="0" borderId="0" xfId="0" applyFont="1"/>
    <xf numFmtId="0" fontId="1" fillId="8" borderId="0" xfId="0" applyFont="1" applyFill="1" applyAlignment="1">
      <alignment horizontal="left" vertical="center"/>
    </xf>
    <xf numFmtId="165" fontId="0" fillId="0" borderId="0" xfId="0" applyNumberFormat="1"/>
    <xf numFmtId="165" fontId="1" fillId="6" borderId="0" xfId="1" applyNumberFormat="1" applyFont="1"/>
    <xf numFmtId="0" fontId="1" fillId="6" borderId="0" xfId="1" applyFont="1"/>
    <xf numFmtId="164" fontId="1" fillId="8" borderId="0" xfId="0" applyNumberFormat="1" applyFont="1" applyFill="1" applyAlignment="1">
      <alignment horizontal="left" vertical="center"/>
    </xf>
    <xf numFmtId="0" fontId="2" fillId="6" borderId="0" xfId="1"/>
    <xf numFmtId="164" fontId="2" fillId="6" borderId="0" xfId="1" applyNumberFormat="1"/>
    <xf numFmtId="0" fontId="2" fillId="7" borderId="0" xfId="2"/>
    <xf numFmtId="164" fontId="2" fillId="7" borderId="0" xfId="2" applyNumberFormat="1"/>
    <xf numFmtId="0" fontId="1" fillId="8" borderId="0" xfId="0" applyFont="1" applyFill="1"/>
    <xf numFmtId="165" fontId="2" fillId="6" borderId="0" xfId="1" applyNumberFormat="1"/>
  </cellXfs>
  <cellStyles count="3">
    <cellStyle name="Accent1" xfId="1" builtinId="29"/>
    <cellStyle name="Accent3" xfId="2" builtinId="37"/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xels.com/pt-br/foto/mulher-segurando-pneu-de-veiculo-892275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123265</xdr:colOff>
      <xdr:row>0</xdr:row>
      <xdr:rowOff>67235</xdr:rowOff>
    </xdr:from>
    <xdr:to>
      <xdr:col>9</xdr:col>
      <xdr:colOff>119530</xdr:colOff>
      <xdr:row>7</xdr:row>
      <xdr:rowOff>7470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2169DF8-CBB7-4343-972B-411BF522D646}"/>
            </a:ext>
          </a:extLst>
        </xdr:cNvPr>
        <xdr:cNvSpPr/>
      </xdr:nvSpPr>
      <xdr:spPr>
        <a:xfrm>
          <a:off x="4669118" y="67235"/>
          <a:ext cx="1822824" cy="122144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577101</xdr:colOff>
      <xdr:row>0</xdr:row>
      <xdr:rowOff>34151</xdr:rowOff>
    </xdr:from>
    <xdr:to>
      <xdr:col>8</xdr:col>
      <xdr:colOff>588307</xdr:colOff>
      <xdr:row>10</xdr:row>
      <xdr:rowOff>115525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21FA887-4BCF-4E1F-B14A-2C45D7FF1FFB}"/>
            </a:ext>
          </a:extLst>
        </xdr:cNvPr>
        <xdr:cNvSpPr/>
      </xdr:nvSpPr>
      <xdr:spPr>
        <a:xfrm>
          <a:off x="3625101" y="34151"/>
          <a:ext cx="3059206" cy="1941017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ysClr val="windowText" lastClr="000000"/>
              </a:solidFill>
            </a:rPr>
            <a:t>1 camion prix unitaire</a:t>
          </a:r>
          <a:r>
            <a:rPr lang="fr-FR" sz="1400" baseline="0">
              <a:solidFill>
                <a:sysClr val="windowText" lastClr="000000"/>
              </a:solidFill>
            </a:rPr>
            <a:t> </a:t>
          </a:r>
          <a:r>
            <a:rPr lang="fr-FR" sz="1400">
              <a:solidFill>
                <a:sysClr val="windowText" lastClr="000000"/>
              </a:solidFill>
            </a:rPr>
            <a:t>40</a:t>
          </a:r>
          <a:r>
            <a:rPr lang="fr-FR" sz="1400" baseline="0">
              <a:solidFill>
                <a:sysClr val="windowText" lastClr="000000"/>
              </a:solidFill>
            </a:rPr>
            <a:t> 000 €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4 pneus pu 477 €</a:t>
          </a:r>
        </a:p>
        <a:p>
          <a:pPr algn="ctr"/>
          <a:r>
            <a:rPr lang="fr-FR" sz="1400">
              <a:solidFill>
                <a:sysClr val="windowText" lastClr="000000"/>
              </a:solidFill>
            </a:rPr>
            <a:t>2</a:t>
          </a:r>
          <a:r>
            <a:rPr lang="fr-FR" sz="1400" baseline="0">
              <a:solidFill>
                <a:sysClr val="windowText" lastClr="000000"/>
              </a:solidFill>
            </a:rPr>
            <a:t> frigos pu 199 €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3 planchas pu 399 €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1 friteuse pu 92 €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1 cafetière pu 120 €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2 bouteilles de gaz pu 32 €</a:t>
          </a:r>
          <a:endParaRPr lang="fr-FR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283881</xdr:colOff>
      <xdr:row>0</xdr:row>
      <xdr:rowOff>108324</xdr:rowOff>
    </xdr:from>
    <xdr:to>
      <xdr:col>8</xdr:col>
      <xdr:colOff>295087</xdr:colOff>
      <xdr:row>11</xdr:row>
      <xdr:rowOff>3734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5326C5C-56B1-4893-BA05-5C8D0312C749}"/>
            </a:ext>
          </a:extLst>
        </xdr:cNvPr>
        <xdr:cNvSpPr/>
      </xdr:nvSpPr>
      <xdr:spPr>
        <a:xfrm>
          <a:off x="3611281" y="108324"/>
          <a:ext cx="3059206" cy="192106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ysClr val="windowText" lastClr="000000"/>
              </a:solidFill>
            </a:rPr>
            <a:t>1 camion prix unitaire</a:t>
          </a:r>
          <a:r>
            <a:rPr lang="fr-FR" sz="1400" baseline="0">
              <a:solidFill>
                <a:sysClr val="windowText" lastClr="000000"/>
              </a:solidFill>
            </a:rPr>
            <a:t> </a:t>
          </a:r>
          <a:r>
            <a:rPr lang="fr-FR" sz="1400">
              <a:solidFill>
                <a:sysClr val="windowText" lastClr="000000"/>
              </a:solidFill>
            </a:rPr>
            <a:t>40</a:t>
          </a:r>
          <a:r>
            <a:rPr lang="fr-FR" sz="1400" baseline="0">
              <a:solidFill>
                <a:sysClr val="windowText" lastClr="000000"/>
              </a:solidFill>
            </a:rPr>
            <a:t> 000 €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4 pneus pu 477 €</a:t>
          </a:r>
        </a:p>
        <a:p>
          <a:pPr algn="ctr"/>
          <a:r>
            <a:rPr lang="fr-FR" sz="1400">
              <a:solidFill>
                <a:sysClr val="windowText" lastClr="000000"/>
              </a:solidFill>
            </a:rPr>
            <a:t>2</a:t>
          </a:r>
          <a:r>
            <a:rPr lang="fr-FR" sz="1400" baseline="0">
              <a:solidFill>
                <a:sysClr val="windowText" lastClr="000000"/>
              </a:solidFill>
            </a:rPr>
            <a:t> frigos pu 199 €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3 planchas pu 399 €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1 friteuse pu 92 €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1 cafetière pu 120 €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2 bouteilles de gaz pu 32 €</a:t>
          </a:r>
          <a:endParaRPr lang="fr-FR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602721</xdr:colOff>
      <xdr:row>0</xdr:row>
      <xdr:rowOff>0</xdr:rowOff>
    </xdr:from>
    <xdr:to>
      <xdr:col>9</xdr:col>
      <xdr:colOff>496887</xdr:colOff>
      <xdr:row>13</xdr:row>
      <xdr:rowOff>88197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692C3A0-1902-495B-9044-CDBC66200342}"/>
            </a:ext>
          </a:extLst>
        </xdr:cNvPr>
        <xdr:cNvSpPr/>
      </xdr:nvSpPr>
      <xdr:spPr>
        <a:xfrm>
          <a:off x="3650721" y="0"/>
          <a:ext cx="3704166" cy="2509664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Mariage</a:t>
          </a:r>
          <a:r>
            <a:rPr lang="fr-FR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90 invités (+ 2 mariés)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repas 25 € par personne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salle 500 €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dj 400 €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dragée + faire part 6 € par invité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1 robe de mariée à 600 €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1 costume de marié à 300 €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2 alliances à 495 € l'unité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 1 photomatique à 390 €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144614</xdr:colOff>
      <xdr:row>0</xdr:row>
      <xdr:rowOff>9071</xdr:rowOff>
    </xdr:from>
    <xdr:to>
      <xdr:col>10</xdr:col>
      <xdr:colOff>38780</xdr:colOff>
      <xdr:row>13</xdr:row>
      <xdr:rowOff>97268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A9CC4F2-B117-4E3F-8A2E-4F25D5053FC1}"/>
            </a:ext>
          </a:extLst>
        </xdr:cNvPr>
        <xdr:cNvSpPr/>
      </xdr:nvSpPr>
      <xdr:spPr>
        <a:xfrm>
          <a:off x="4195007" y="9071"/>
          <a:ext cx="3704166" cy="250573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Mariage</a:t>
          </a:r>
          <a:r>
            <a:rPr lang="fr-FR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90 invités (+ 2 mariés)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repas 25 € par personne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salle 500 €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dj 400 €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dragée + faire part 6 € par invité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1 robe de mariée à 600 €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1 costume de marié à 300 €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2 alliances à 495 € l'unité</a:t>
          </a:r>
        </a:p>
        <a:p>
          <a:pPr algn="ctr"/>
          <a:r>
            <a:rPr lang="fr-FR" sz="1400" baseline="0">
              <a:solidFill>
                <a:sysClr val="windowText" lastClr="000000"/>
              </a:solidFill>
            </a:rPr>
            <a:t> 1 photomatique à 390 €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102650</xdr:colOff>
      <xdr:row>0</xdr:row>
      <xdr:rowOff>0</xdr:rowOff>
    </xdr:from>
    <xdr:to>
      <xdr:col>4</xdr:col>
      <xdr:colOff>289809</xdr:colOff>
      <xdr:row>10</xdr:row>
      <xdr:rowOff>66842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34554E8-D128-4539-9CB0-28BC091BB0C8}"/>
            </a:ext>
          </a:extLst>
        </xdr:cNvPr>
        <xdr:cNvSpPr/>
      </xdr:nvSpPr>
      <xdr:spPr>
        <a:xfrm>
          <a:off x="102650" y="0"/>
          <a:ext cx="2618302" cy="1980913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Vente de pneus</a:t>
          </a:r>
        </a:p>
        <a:p>
          <a:pPr algn="ctr"/>
          <a:r>
            <a:rPr lang="fr-FR" sz="1400">
              <a:solidFill>
                <a:sysClr val="windowText" lastClr="000000"/>
              </a:solidFill>
            </a:rPr>
            <a:t>Pirello 50</a:t>
          </a:r>
          <a:r>
            <a:rPr lang="fr-FR" sz="1400" baseline="0">
              <a:solidFill>
                <a:sysClr val="windowText" lastClr="000000"/>
              </a:solidFill>
            </a:rPr>
            <a:t> - 39 €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Michelou 20 - 47</a:t>
          </a:r>
          <a:r>
            <a:rPr lang="fr-FR" sz="1400" baseline="0">
              <a:solidFill>
                <a:sysClr val="windowText" lastClr="000000"/>
              </a:solidFill>
            </a:rPr>
            <a:t>,3 €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Uniroyalcanin 90 - 29 €</a:t>
          </a:r>
        </a:p>
        <a:p>
          <a:pPr algn="ctr"/>
          <a:r>
            <a:rPr lang="fr-FR" sz="1400">
              <a:solidFill>
                <a:sysClr val="windowText" lastClr="000000"/>
              </a:solidFill>
            </a:rPr>
            <a:t>Klebos 120 -</a:t>
          </a:r>
          <a:r>
            <a:rPr lang="fr-FR" sz="1400" baseline="0">
              <a:solidFill>
                <a:sysClr val="windowText" lastClr="000000"/>
              </a:solidFill>
            </a:rPr>
            <a:t> 45 €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GoodDay</a:t>
          </a:r>
          <a:r>
            <a:rPr lang="fr-FR" sz="1400" baseline="0">
              <a:solidFill>
                <a:sysClr val="windowText" lastClr="000000"/>
              </a:solidFill>
            </a:rPr>
            <a:t> 19 - 25,50 €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Montage 15,20</a:t>
          </a:r>
          <a:r>
            <a:rPr lang="fr-FR" sz="1400" baseline="0">
              <a:solidFill>
                <a:sysClr val="windowText" lastClr="000000"/>
              </a:solidFill>
            </a:rPr>
            <a:t> € le pneu</a:t>
          </a:r>
          <a:endParaRPr lang="fr-FR" sz="14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</xdr:col>
      <xdr:colOff>389847</xdr:colOff>
      <xdr:row>0</xdr:row>
      <xdr:rowOff>0</xdr:rowOff>
    </xdr:from>
    <xdr:ext cx="2967125" cy="1982741"/>
    <xdr:pic>
      <xdr:nvPicPr>
        <xdr:cNvPr id="3" name="Image 2">
          <a:extLst>
            <a:ext uri="{FF2B5EF4-FFF2-40B4-BE49-F238E27FC236}">
              <a16:creationId xmlns:a16="http://schemas.microsoft.com/office/drawing/2014/main" id="{80EE62EF-9052-455D-80B5-80791E725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2822900" y="0"/>
          <a:ext cx="2967125" cy="198274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350920</xdr:colOff>
      <xdr:row>0</xdr:row>
      <xdr:rowOff>6684</xdr:rowOff>
    </xdr:from>
    <xdr:to>
      <xdr:col>8</xdr:col>
      <xdr:colOff>538079</xdr:colOff>
      <xdr:row>10</xdr:row>
      <xdr:rowOff>73526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ED2C71D-EF19-41AD-BCCA-A43F73CD55C1}"/>
            </a:ext>
          </a:extLst>
        </xdr:cNvPr>
        <xdr:cNvSpPr/>
      </xdr:nvSpPr>
      <xdr:spPr>
        <a:xfrm>
          <a:off x="2789320" y="6684"/>
          <a:ext cx="2625559" cy="1908342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Vente de pneus</a:t>
          </a:r>
        </a:p>
        <a:p>
          <a:pPr algn="ctr"/>
          <a:r>
            <a:rPr lang="fr-FR" sz="1400">
              <a:solidFill>
                <a:sysClr val="windowText" lastClr="000000"/>
              </a:solidFill>
            </a:rPr>
            <a:t>Pirello 50</a:t>
          </a:r>
          <a:r>
            <a:rPr lang="fr-FR" sz="1400" baseline="0">
              <a:solidFill>
                <a:sysClr val="windowText" lastClr="000000"/>
              </a:solidFill>
            </a:rPr>
            <a:t> - 39 €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Michelou 20 - 47</a:t>
          </a:r>
          <a:r>
            <a:rPr lang="fr-FR" sz="1400" baseline="0">
              <a:solidFill>
                <a:sysClr val="windowText" lastClr="000000"/>
              </a:solidFill>
            </a:rPr>
            <a:t>,3 €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Uniroyalcanin 90 - 29 €</a:t>
          </a:r>
        </a:p>
        <a:p>
          <a:pPr algn="ctr"/>
          <a:r>
            <a:rPr lang="fr-FR" sz="1400">
              <a:solidFill>
                <a:sysClr val="windowText" lastClr="000000"/>
              </a:solidFill>
            </a:rPr>
            <a:t>Klebos 120 -</a:t>
          </a:r>
          <a:r>
            <a:rPr lang="fr-FR" sz="1400" baseline="0">
              <a:solidFill>
                <a:sysClr val="windowText" lastClr="000000"/>
              </a:solidFill>
            </a:rPr>
            <a:t> 45 €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GoodDay</a:t>
          </a:r>
          <a:r>
            <a:rPr lang="fr-FR" sz="1400" baseline="0">
              <a:solidFill>
                <a:sysClr val="windowText" lastClr="000000"/>
              </a:solidFill>
            </a:rPr>
            <a:t> 19 - 25,50 €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Montage 15,20</a:t>
          </a:r>
          <a:r>
            <a:rPr lang="fr-FR" sz="1400" baseline="0">
              <a:solidFill>
                <a:sysClr val="windowText" lastClr="000000"/>
              </a:solidFill>
            </a:rPr>
            <a:t> € le pneu</a:t>
          </a:r>
          <a:endParaRPr lang="fr-FR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86848</xdr:colOff>
      <xdr:row>0</xdr:row>
      <xdr:rowOff>0</xdr:rowOff>
    </xdr:from>
    <xdr:to>
      <xdr:col>11</xdr:col>
      <xdr:colOff>131298</xdr:colOff>
      <xdr:row>17</xdr:row>
      <xdr:rowOff>102658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787A420-AFFD-4320-BF85-FF53DF65CBA6}"/>
            </a:ext>
          </a:extLst>
        </xdr:cNvPr>
        <xdr:cNvSpPr/>
      </xdr:nvSpPr>
      <xdr:spPr>
        <a:xfrm>
          <a:off x="3896848" y="0"/>
          <a:ext cx="4616450" cy="323320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800" b="1">
              <a:solidFill>
                <a:sysClr val="windowText" lastClr="000000"/>
              </a:solidFill>
            </a:rPr>
            <a:t>Bazar</a:t>
          </a:r>
          <a:r>
            <a:rPr lang="fr-FR" sz="2800" b="1" baseline="0">
              <a:solidFill>
                <a:sysClr val="windowText" lastClr="000000"/>
              </a:solidFill>
            </a:rPr>
            <a:t> Family</a:t>
          </a:r>
          <a:endParaRPr lang="fr-FR" sz="2800" b="1">
            <a:solidFill>
              <a:sysClr val="windowText" lastClr="000000"/>
            </a:solidFill>
          </a:endParaRPr>
        </a:p>
        <a:p>
          <a:pPr algn="ctr"/>
          <a:r>
            <a:rPr lang="fr-FR" sz="2800">
              <a:solidFill>
                <a:sysClr val="windowText" lastClr="000000"/>
              </a:solidFill>
            </a:rPr>
            <a:t>Chaussure Dyor</a:t>
          </a:r>
          <a:r>
            <a:rPr lang="fr-FR" sz="2800" baseline="0">
              <a:solidFill>
                <a:sysClr val="windowText" lastClr="000000"/>
              </a:solidFill>
            </a:rPr>
            <a:t> 139 € - 12</a:t>
          </a:r>
        </a:p>
        <a:p>
          <a:pPr algn="ctr"/>
          <a:r>
            <a:rPr lang="fr-FR" sz="2800" baseline="0">
              <a:solidFill>
                <a:sysClr val="windowText" lastClr="000000"/>
              </a:solidFill>
            </a:rPr>
            <a:t>Chaussure Kyckers 39 € - 16</a:t>
          </a:r>
        </a:p>
        <a:p>
          <a:pPr algn="ctr"/>
          <a:r>
            <a:rPr lang="fr-FR" sz="2800" baseline="0">
              <a:solidFill>
                <a:sysClr val="windowText" lastClr="000000"/>
              </a:solidFill>
            </a:rPr>
            <a:t>T-shirt Nikos 19,95 € - 40 </a:t>
          </a:r>
        </a:p>
        <a:p>
          <a:pPr algn="ctr"/>
          <a:r>
            <a:rPr lang="fr-FR" sz="2800" baseline="0">
              <a:solidFill>
                <a:sysClr val="windowText" lastClr="000000"/>
              </a:solidFill>
            </a:rPr>
            <a:t>Veste Balanciago 169 € - 9</a:t>
          </a:r>
          <a:endParaRPr lang="fr-FR" sz="2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86848</xdr:colOff>
      <xdr:row>0</xdr:row>
      <xdr:rowOff>0</xdr:rowOff>
    </xdr:from>
    <xdr:to>
      <xdr:col>11</xdr:col>
      <xdr:colOff>131298</xdr:colOff>
      <xdr:row>17</xdr:row>
      <xdr:rowOff>102658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A332034-3776-46B3-B2A2-984616DB5D31}"/>
            </a:ext>
          </a:extLst>
        </xdr:cNvPr>
        <xdr:cNvSpPr/>
      </xdr:nvSpPr>
      <xdr:spPr>
        <a:xfrm>
          <a:off x="3896848" y="0"/>
          <a:ext cx="4616450" cy="323320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800" b="1">
              <a:solidFill>
                <a:sysClr val="windowText" lastClr="000000"/>
              </a:solidFill>
            </a:rPr>
            <a:t>Bazar</a:t>
          </a:r>
          <a:r>
            <a:rPr lang="fr-FR" sz="2800" b="1" baseline="0">
              <a:solidFill>
                <a:sysClr val="windowText" lastClr="000000"/>
              </a:solidFill>
            </a:rPr>
            <a:t> Family</a:t>
          </a:r>
          <a:endParaRPr lang="fr-FR" sz="2800" b="1">
            <a:solidFill>
              <a:sysClr val="windowText" lastClr="000000"/>
            </a:solidFill>
          </a:endParaRPr>
        </a:p>
        <a:p>
          <a:pPr algn="ctr"/>
          <a:r>
            <a:rPr lang="fr-FR" sz="2800">
              <a:solidFill>
                <a:sysClr val="windowText" lastClr="000000"/>
              </a:solidFill>
            </a:rPr>
            <a:t>Chaussure Dyor</a:t>
          </a:r>
          <a:r>
            <a:rPr lang="fr-FR" sz="2800" baseline="0">
              <a:solidFill>
                <a:sysClr val="windowText" lastClr="000000"/>
              </a:solidFill>
            </a:rPr>
            <a:t> 139 € - 12</a:t>
          </a:r>
        </a:p>
        <a:p>
          <a:pPr algn="ctr"/>
          <a:r>
            <a:rPr lang="fr-FR" sz="2800" baseline="0">
              <a:solidFill>
                <a:sysClr val="windowText" lastClr="000000"/>
              </a:solidFill>
            </a:rPr>
            <a:t>Chaussure Kyckers 39 € - 16</a:t>
          </a:r>
        </a:p>
        <a:p>
          <a:pPr algn="ctr"/>
          <a:r>
            <a:rPr lang="fr-FR" sz="2800" baseline="0">
              <a:solidFill>
                <a:sysClr val="windowText" lastClr="000000"/>
              </a:solidFill>
            </a:rPr>
            <a:t>T-shirt Nikos 19,95 € - 40 </a:t>
          </a:r>
        </a:p>
        <a:p>
          <a:pPr algn="ctr"/>
          <a:r>
            <a:rPr lang="fr-FR" sz="2800" baseline="0">
              <a:solidFill>
                <a:sysClr val="windowText" lastClr="000000"/>
              </a:solidFill>
            </a:rPr>
            <a:t>Veste Balanciago 169 € - 9</a:t>
          </a:r>
          <a:endParaRPr lang="fr-FR" sz="2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zoomScale="170" zoomScaleNormal="170" workbookViewId="0">
      <selection activeCell="D1" sqref="D1"/>
    </sheetView>
  </sheetViews>
  <sheetFormatPr baseColWidth="10" defaultColWidth="8.7265625" defaultRowHeight="14.5" x14ac:dyDescent="0.35"/>
  <cols>
    <col min="1" max="1" width="14.453125" bestFit="1" customWidth="1"/>
    <col min="2" max="2" width="11.6328125" customWidth="1"/>
    <col min="3" max="3" width="12.81640625" customWidth="1"/>
    <col min="4" max="4" width="16.7265625" customWidth="1"/>
  </cols>
  <sheetData>
    <row r="1" spans="1:4" x14ac:dyDescent="0.35">
      <c r="A1" s="17" t="s">
        <v>0</v>
      </c>
      <c r="B1" s="17" t="s">
        <v>2</v>
      </c>
      <c r="C1" s="17" t="s">
        <v>1</v>
      </c>
      <c r="D1" s="17" t="s">
        <v>3</v>
      </c>
    </row>
    <row r="2" spans="1:4" x14ac:dyDescent="0.35">
      <c r="A2" t="s">
        <v>6</v>
      </c>
      <c r="B2">
        <v>0.95</v>
      </c>
      <c r="C2">
        <v>6</v>
      </c>
      <c r="D2">
        <f>B2*C2</f>
        <v>5.6999999999999993</v>
      </c>
    </row>
    <row r="3" spans="1:4" x14ac:dyDescent="0.35">
      <c r="A3" t="s">
        <v>4</v>
      </c>
      <c r="B3">
        <v>0.85</v>
      </c>
      <c r="C3">
        <v>6</v>
      </c>
      <c r="D3">
        <f>B3*C3</f>
        <v>5.0999999999999996</v>
      </c>
    </row>
    <row r="4" spans="1:4" x14ac:dyDescent="0.35">
      <c r="A4" t="s">
        <v>5</v>
      </c>
      <c r="B4">
        <v>1.05</v>
      </c>
      <c r="C4">
        <v>17</v>
      </c>
      <c r="D4">
        <f>B4*C4</f>
        <v>17.850000000000001</v>
      </c>
    </row>
    <row r="5" spans="1:4" x14ac:dyDescent="0.35">
      <c r="A5" t="s">
        <v>7</v>
      </c>
      <c r="B5">
        <v>1.2</v>
      </c>
      <c r="C5">
        <v>3</v>
      </c>
      <c r="D5">
        <f>B5*C5</f>
        <v>3.5999999999999996</v>
      </c>
    </row>
    <row r="6" spans="1:4" x14ac:dyDescent="0.35">
      <c r="A6" t="s">
        <v>8</v>
      </c>
      <c r="B6">
        <v>2.9</v>
      </c>
      <c r="C6">
        <v>1</v>
      </c>
      <c r="D6">
        <f>B6*C6</f>
        <v>2.9</v>
      </c>
    </row>
    <row r="8" spans="1:4" x14ac:dyDescent="0.35">
      <c r="D8">
        <f>SUM(D2:D6)</f>
        <v>35.15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F39B-2F75-4B4E-A8FF-2D7281BAC603}">
  <dimension ref="A1:D7"/>
  <sheetViews>
    <sheetView tabSelected="1" zoomScaleNormal="100" workbookViewId="0">
      <selection activeCell="D19" sqref="D19"/>
    </sheetView>
  </sheetViews>
  <sheetFormatPr baseColWidth="10" defaultRowHeight="14.5" x14ac:dyDescent="0.35"/>
  <cols>
    <col min="3" max="4" width="10.90625" style="9"/>
  </cols>
  <sheetData>
    <row r="1" spans="1:4" x14ac:dyDescent="0.35">
      <c r="A1" s="11" t="s">
        <v>41</v>
      </c>
      <c r="B1" s="11" t="s">
        <v>40</v>
      </c>
      <c r="C1" s="10" t="s">
        <v>39</v>
      </c>
      <c r="D1" s="10" t="s">
        <v>3</v>
      </c>
    </row>
    <row r="2" spans="1:4" x14ac:dyDescent="0.35">
      <c r="A2" t="s">
        <v>38</v>
      </c>
      <c r="B2">
        <v>12</v>
      </c>
      <c r="C2" s="9">
        <v>139</v>
      </c>
      <c r="D2" s="9">
        <f>B2*C2</f>
        <v>1668</v>
      </c>
    </row>
    <row r="3" spans="1:4" x14ac:dyDescent="0.35">
      <c r="A3" t="s">
        <v>37</v>
      </c>
      <c r="B3">
        <v>16</v>
      </c>
      <c r="C3" s="9">
        <v>39</v>
      </c>
      <c r="D3" s="9">
        <f>B3*C3</f>
        <v>624</v>
      </c>
    </row>
    <row r="4" spans="1:4" x14ac:dyDescent="0.35">
      <c r="A4" t="s">
        <v>36</v>
      </c>
      <c r="B4">
        <v>40</v>
      </c>
      <c r="C4" s="9">
        <v>19.95</v>
      </c>
      <c r="D4" s="9">
        <f>B4*C4</f>
        <v>798</v>
      </c>
    </row>
    <row r="5" spans="1:4" x14ac:dyDescent="0.35">
      <c r="A5" t="s">
        <v>35</v>
      </c>
      <c r="B5">
        <v>9</v>
      </c>
      <c r="C5" s="9">
        <v>169</v>
      </c>
      <c r="D5" s="9">
        <f>B5*C5</f>
        <v>1521</v>
      </c>
    </row>
    <row r="7" spans="1:4" x14ac:dyDescent="0.35">
      <c r="C7" s="9" t="s">
        <v>9</v>
      </c>
      <c r="D7" s="9">
        <f>D2+D3+D4+D5</f>
        <v>4611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70D5-93EB-475E-A46C-B91B27B43C37}">
  <dimension ref="A1:D7"/>
  <sheetViews>
    <sheetView zoomScaleNormal="100" workbookViewId="0">
      <selection activeCell="I19" sqref="I19"/>
    </sheetView>
  </sheetViews>
  <sheetFormatPr baseColWidth="10" defaultRowHeight="14.5" x14ac:dyDescent="0.35"/>
  <cols>
    <col min="3" max="4" width="10.90625" style="9"/>
  </cols>
  <sheetData>
    <row r="1" spans="1:4" x14ac:dyDescent="0.35">
      <c r="A1" s="11" t="s">
        <v>41</v>
      </c>
      <c r="B1" s="11" t="s">
        <v>40</v>
      </c>
      <c r="C1" s="10" t="s">
        <v>39</v>
      </c>
      <c r="D1" s="10" t="s">
        <v>3</v>
      </c>
    </row>
    <row r="2" spans="1:4" x14ac:dyDescent="0.35">
      <c r="A2" t="s">
        <v>38</v>
      </c>
      <c r="B2">
        <v>12</v>
      </c>
      <c r="C2" s="9">
        <v>139</v>
      </c>
      <c r="D2" s="9">
        <f>B2*C2</f>
        <v>1668</v>
      </c>
    </row>
    <row r="3" spans="1:4" x14ac:dyDescent="0.35">
      <c r="A3" t="s">
        <v>37</v>
      </c>
      <c r="B3">
        <v>16</v>
      </c>
      <c r="C3" s="9">
        <v>39</v>
      </c>
      <c r="D3" s="9">
        <f>B3*C3</f>
        <v>624</v>
      </c>
    </row>
    <row r="4" spans="1:4" x14ac:dyDescent="0.35">
      <c r="A4" t="s">
        <v>36</v>
      </c>
      <c r="B4">
        <v>40</v>
      </c>
      <c r="C4" s="9">
        <v>19.95</v>
      </c>
      <c r="D4" s="9">
        <f>B4*C4</f>
        <v>798</v>
      </c>
    </row>
    <row r="5" spans="1:4" x14ac:dyDescent="0.35">
      <c r="A5" t="s">
        <v>35</v>
      </c>
      <c r="B5">
        <v>9</v>
      </c>
      <c r="C5" s="9">
        <v>169</v>
      </c>
      <c r="D5" s="9">
        <f>B5*C5</f>
        <v>1521</v>
      </c>
    </row>
    <row r="7" spans="1:4" x14ac:dyDescent="0.35">
      <c r="C7" s="9" t="s">
        <v>9</v>
      </c>
      <c r="D7" s="9">
        <f>D2+D3+D4+D5</f>
        <v>4611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7E41-4FD5-4072-9FAE-86242D4026E1}">
  <dimension ref="A1:E7"/>
  <sheetViews>
    <sheetView zoomScale="216" zoomScaleNormal="216" workbookViewId="0">
      <selection activeCell="F1" sqref="F1:F1048576"/>
    </sheetView>
  </sheetViews>
  <sheetFormatPr baseColWidth="10" defaultRowHeight="14.5" x14ac:dyDescent="0.35"/>
  <cols>
    <col min="1" max="1" width="15.1796875" bestFit="1" customWidth="1"/>
    <col min="2" max="2" width="10.1796875" customWidth="1"/>
    <col min="3" max="3" width="13.54296875" customWidth="1"/>
    <col min="4" max="4" width="11.81640625" style="9" customWidth="1"/>
    <col min="5" max="5" width="12.08984375" style="9" customWidth="1"/>
  </cols>
  <sheetData>
    <row r="1" spans="1:5" x14ac:dyDescent="0.35">
      <c r="A1" s="13" t="s">
        <v>41</v>
      </c>
      <c r="B1" s="13" t="s">
        <v>44</v>
      </c>
      <c r="C1" s="13" t="s">
        <v>40</v>
      </c>
      <c r="D1" s="18" t="s">
        <v>19</v>
      </c>
      <c r="E1" s="18" t="s">
        <v>53</v>
      </c>
    </row>
    <row r="2" spans="1:5" x14ac:dyDescent="0.35">
      <c r="A2" t="s">
        <v>45</v>
      </c>
      <c r="B2">
        <v>0.75</v>
      </c>
      <c r="C2">
        <v>54</v>
      </c>
      <c r="D2" s="9">
        <v>0.9</v>
      </c>
      <c r="E2" s="9">
        <f>D2/B2</f>
        <v>1.2</v>
      </c>
    </row>
    <row r="3" spans="1:5" x14ac:dyDescent="0.35">
      <c r="A3" t="s">
        <v>46</v>
      </c>
      <c r="B3">
        <v>0.75</v>
      </c>
      <c r="C3">
        <v>88</v>
      </c>
      <c r="D3" s="9">
        <v>0.89</v>
      </c>
      <c r="E3" s="9">
        <f t="shared" ref="E3:E7" si="0">D3/B3</f>
        <v>1.1866666666666668</v>
      </c>
    </row>
    <row r="4" spans="1:5" x14ac:dyDescent="0.35">
      <c r="A4" t="s">
        <v>47</v>
      </c>
      <c r="B4">
        <v>0.75</v>
      </c>
      <c r="C4">
        <v>111</v>
      </c>
      <c r="D4" s="9">
        <v>0.88</v>
      </c>
      <c r="E4" s="9">
        <f t="shared" si="0"/>
        <v>1.1733333333333333</v>
      </c>
    </row>
    <row r="5" spans="1:5" x14ac:dyDescent="0.35">
      <c r="A5" t="s">
        <v>48</v>
      </c>
      <c r="B5">
        <v>1.5</v>
      </c>
      <c r="C5">
        <v>95</v>
      </c>
      <c r="D5" s="9">
        <v>1.2</v>
      </c>
      <c r="E5" s="9">
        <f t="shared" si="0"/>
        <v>0.79999999999999993</v>
      </c>
    </row>
    <row r="6" spans="1:5" x14ac:dyDescent="0.35">
      <c r="A6" t="s">
        <v>49</v>
      </c>
      <c r="B6">
        <v>0.33</v>
      </c>
      <c r="C6">
        <v>111</v>
      </c>
      <c r="D6" s="9">
        <v>1</v>
      </c>
      <c r="E6" s="9">
        <f t="shared" si="0"/>
        <v>3.0303030303030303</v>
      </c>
    </row>
    <row r="7" spans="1:5" x14ac:dyDescent="0.35">
      <c r="A7" t="s">
        <v>50</v>
      </c>
      <c r="B7">
        <v>0.5</v>
      </c>
      <c r="C7">
        <v>65</v>
      </c>
      <c r="D7" s="9">
        <v>7.5</v>
      </c>
      <c r="E7" s="9">
        <f t="shared" si="0"/>
        <v>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408E-7359-4B40-9296-7EC6D2987194}">
  <dimension ref="A1:F9"/>
  <sheetViews>
    <sheetView zoomScale="150" zoomScaleNormal="150" workbookViewId="0">
      <selection activeCell="H9" sqref="H9"/>
    </sheetView>
  </sheetViews>
  <sheetFormatPr baseColWidth="10" defaultRowHeight="14.5" x14ac:dyDescent="0.35"/>
  <cols>
    <col min="1" max="1" width="15.1796875" bestFit="1" customWidth="1"/>
    <col min="2" max="2" width="10.1796875" customWidth="1"/>
    <col min="3" max="4" width="13.54296875" customWidth="1"/>
    <col min="5" max="5" width="10.90625" style="5"/>
    <col min="6" max="6" width="14.6328125" style="5" bestFit="1" customWidth="1"/>
  </cols>
  <sheetData>
    <row r="1" spans="1:6" x14ac:dyDescent="0.35">
      <c r="A1" s="13" t="s">
        <v>41</v>
      </c>
      <c r="B1" s="13" t="s">
        <v>44</v>
      </c>
      <c r="C1" s="13" t="s">
        <v>40</v>
      </c>
      <c r="D1" s="13" t="s">
        <v>52</v>
      </c>
      <c r="E1" s="14" t="s">
        <v>19</v>
      </c>
      <c r="F1" s="14" t="s">
        <v>51</v>
      </c>
    </row>
    <row r="2" spans="1:6" x14ac:dyDescent="0.35">
      <c r="A2" t="s">
        <v>45</v>
      </c>
      <c r="B2">
        <v>0.75</v>
      </c>
      <c r="C2">
        <v>54</v>
      </c>
      <c r="D2">
        <f t="shared" ref="D2:D7" si="0">B2*C2</f>
        <v>40.5</v>
      </c>
      <c r="E2" s="5">
        <v>0.9</v>
      </c>
      <c r="F2" s="5">
        <f t="shared" ref="F2:F7" si="1">C2*E2</f>
        <v>48.6</v>
      </c>
    </row>
    <row r="3" spans="1:6" x14ac:dyDescent="0.35">
      <c r="A3" t="s">
        <v>46</v>
      </c>
      <c r="B3">
        <v>0.75</v>
      </c>
      <c r="C3">
        <v>88</v>
      </c>
      <c r="D3">
        <f t="shared" si="0"/>
        <v>66</v>
      </c>
      <c r="E3" s="5">
        <v>0.89</v>
      </c>
      <c r="F3" s="5">
        <f t="shared" si="1"/>
        <v>78.320000000000007</v>
      </c>
    </row>
    <row r="4" spans="1:6" x14ac:dyDescent="0.35">
      <c r="A4" t="s">
        <v>47</v>
      </c>
      <c r="B4">
        <v>0.75</v>
      </c>
      <c r="C4">
        <v>111</v>
      </c>
      <c r="D4">
        <f t="shared" si="0"/>
        <v>83.25</v>
      </c>
      <c r="E4" s="5">
        <v>0.88</v>
      </c>
      <c r="F4" s="5">
        <f t="shared" si="1"/>
        <v>97.68</v>
      </c>
    </row>
    <row r="5" spans="1:6" x14ac:dyDescent="0.35">
      <c r="A5" t="s">
        <v>48</v>
      </c>
      <c r="B5">
        <v>1.5</v>
      </c>
      <c r="C5">
        <v>95</v>
      </c>
      <c r="D5">
        <f t="shared" si="0"/>
        <v>142.5</v>
      </c>
      <c r="E5" s="5">
        <v>1.2</v>
      </c>
      <c r="F5" s="5">
        <f t="shared" si="1"/>
        <v>114</v>
      </c>
    </row>
    <row r="6" spans="1:6" x14ac:dyDescent="0.35">
      <c r="A6" t="s">
        <v>49</v>
      </c>
      <c r="B6">
        <v>0.33</v>
      </c>
      <c r="C6">
        <v>111</v>
      </c>
      <c r="D6">
        <f t="shared" si="0"/>
        <v>36.630000000000003</v>
      </c>
      <c r="E6" s="5">
        <v>1</v>
      </c>
      <c r="F6" s="5">
        <f t="shared" si="1"/>
        <v>111</v>
      </c>
    </row>
    <row r="7" spans="1:6" x14ac:dyDescent="0.35">
      <c r="A7" t="s">
        <v>50</v>
      </c>
      <c r="B7">
        <v>0.5</v>
      </c>
      <c r="C7">
        <v>65</v>
      </c>
      <c r="D7">
        <f t="shared" si="0"/>
        <v>32.5</v>
      </c>
      <c r="E7" s="5">
        <v>7.5</v>
      </c>
      <c r="F7" s="5">
        <f t="shared" si="1"/>
        <v>487.5</v>
      </c>
    </row>
    <row r="9" spans="1:6" x14ac:dyDescent="0.35">
      <c r="A9" s="15" t="s">
        <v>9</v>
      </c>
      <c r="B9" s="15"/>
      <c r="C9" s="15">
        <f>SUM(C2:C7)</f>
        <v>524</v>
      </c>
      <c r="D9" s="15">
        <f>SUM(D2:D7)</f>
        <v>401.38</v>
      </c>
      <c r="E9" s="16"/>
      <c r="F9" s="16">
        <f>SUM(F2:F7)</f>
        <v>937.1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84480-DD94-40FC-8977-D7FEB63639E0}">
  <dimension ref="A1:D8"/>
  <sheetViews>
    <sheetView zoomScale="240" zoomScaleNormal="240" workbookViewId="0">
      <selection activeCell="A7" sqref="A7"/>
    </sheetView>
  </sheetViews>
  <sheetFormatPr baseColWidth="10" defaultColWidth="8.7265625" defaultRowHeight="14.5" x14ac:dyDescent="0.35"/>
  <cols>
    <col min="1" max="1" width="14.453125" bestFit="1" customWidth="1"/>
    <col min="2" max="2" width="11.6328125" customWidth="1"/>
    <col min="3" max="3" width="12.81640625" customWidth="1"/>
    <col min="4" max="4" width="12.1796875" customWidth="1"/>
  </cols>
  <sheetData>
    <row r="1" spans="1:4" x14ac:dyDescent="0.35">
      <c r="A1" s="1" t="s">
        <v>0</v>
      </c>
      <c r="B1" s="1" t="s">
        <v>2</v>
      </c>
      <c r="C1" s="1" t="s">
        <v>1</v>
      </c>
      <c r="D1" s="1" t="s">
        <v>3</v>
      </c>
    </row>
    <row r="2" spans="1:4" x14ac:dyDescent="0.35">
      <c r="A2" t="s">
        <v>6</v>
      </c>
      <c r="B2">
        <v>0.95</v>
      </c>
      <c r="C2">
        <v>6</v>
      </c>
      <c r="D2">
        <f>B2*C2</f>
        <v>5.6999999999999993</v>
      </c>
    </row>
    <row r="3" spans="1:4" x14ac:dyDescent="0.35">
      <c r="A3" t="s">
        <v>4</v>
      </c>
      <c r="B3">
        <v>0.85</v>
      </c>
      <c r="C3">
        <v>6</v>
      </c>
      <c r="D3">
        <f>B3*C3</f>
        <v>5.0999999999999996</v>
      </c>
    </row>
    <row r="4" spans="1:4" x14ac:dyDescent="0.35">
      <c r="A4" t="s">
        <v>5</v>
      </c>
      <c r="B4">
        <v>1.05</v>
      </c>
      <c r="C4">
        <v>5</v>
      </c>
      <c r="D4">
        <f>B4*C4</f>
        <v>5.25</v>
      </c>
    </row>
    <row r="5" spans="1:4" x14ac:dyDescent="0.35">
      <c r="A5" t="s">
        <v>7</v>
      </c>
      <c r="B5">
        <v>1.2</v>
      </c>
      <c r="C5">
        <v>3</v>
      </c>
      <c r="D5">
        <f>B5*C5</f>
        <v>3.5999999999999996</v>
      </c>
    </row>
    <row r="6" spans="1:4" x14ac:dyDescent="0.35">
      <c r="A6" t="s">
        <v>8</v>
      </c>
      <c r="B6">
        <v>2.9</v>
      </c>
      <c r="C6">
        <v>1</v>
      </c>
      <c r="D6">
        <f>B6*C6</f>
        <v>2.9</v>
      </c>
    </row>
    <row r="8" spans="1:4" x14ac:dyDescent="0.35">
      <c r="C8" s="2" t="s">
        <v>9</v>
      </c>
      <c r="D8" s="2">
        <f>D2+D3+D4+D5+D6</f>
        <v>22.549999999999997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961D-287E-4ED7-8803-2ADE6E9A7251}">
  <dimension ref="A1"/>
  <sheetViews>
    <sheetView zoomScale="140" zoomScaleNormal="140" workbookViewId="0">
      <selection activeCell="D7" sqref="D7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41D5-6A71-449E-98B2-92DC6A5A72B5}">
  <dimension ref="A1:D10"/>
  <sheetViews>
    <sheetView zoomScale="170" zoomScaleNormal="170" workbookViewId="0">
      <selection sqref="A1:D1"/>
    </sheetView>
  </sheetViews>
  <sheetFormatPr baseColWidth="10" defaultRowHeight="14.5" x14ac:dyDescent="0.35"/>
  <cols>
    <col min="1" max="1" width="13.81640625" bestFit="1" customWidth="1"/>
    <col min="2" max="2" width="11.453125" style="5" bestFit="1" customWidth="1"/>
    <col min="4" max="4" width="11.453125" bestFit="1" customWidth="1"/>
  </cols>
  <sheetData>
    <row r="1" spans="1:4" x14ac:dyDescent="0.35">
      <c r="A1" s="3" t="s">
        <v>10</v>
      </c>
      <c r="B1" s="4" t="s">
        <v>2</v>
      </c>
      <c r="C1" s="3" t="s">
        <v>1</v>
      </c>
      <c r="D1" s="3" t="s">
        <v>3</v>
      </c>
    </row>
    <row r="2" spans="1:4" x14ac:dyDescent="0.35">
      <c r="A2" t="s">
        <v>11</v>
      </c>
      <c r="B2" s="5">
        <v>40000</v>
      </c>
      <c r="C2">
        <v>1</v>
      </c>
      <c r="D2" s="5">
        <f t="shared" ref="D2:D8" si="0">B2*C2</f>
        <v>40000</v>
      </c>
    </row>
    <row r="3" spans="1:4" x14ac:dyDescent="0.35">
      <c r="A3" t="s">
        <v>17</v>
      </c>
      <c r="B3" s="5">
        <v>477</v>
      </c>
      <c r="C3">
        <v>4</v>
      </c>
      <c r="D3" s="5">
        <f t="shared" si="0"/>
        <v>1908</v>
      </c>
    </row>
    <row r="4" spans="1:4" x14ac:dyDescent="0.35">
      <c r="A4" t="s">
        <v>16</v>
      </c>
      <c r="B4" s="5">
        <v>199</v>
      </c>
      <c r="C4">
        <v>2</v>
      </c>
      <c r="D4" s="5">
        <f t="shared" si="0"/>
        <v>398</v>
      </c>
    </row>
    <row r="5" spans="1:4" x14ac:dyDescent="0.35">
      <c r="A5" t="s">
        <v>12</v>
      </c>
      <c r="B5" s="5">
        <v>399</v>
      </c>
      <c r="C5">
        <v>3</v>
      </c>
      <c r="D5" s="5">
        <f t="shared" si="0"/>
        <v>1197</v>
      </c>
    </row>
    <row r="6" spans="1:4" x14ac:dyDescent="0.35">
      <c r="A6" t="s">
        <v>13</v>
      </c>
      <c r="B6" s="5">
        <v>92</v>
      </c>
      <c r="C6">
        <v>1</v>
      </c>
      <c r="D6" s="5">
        <f t="shared" si="0"/>
        <v>92</v>
      </c>
    </row>
    <row r="7" spans="1:4" x14ac:dyDescent="0.35">
      <c r="A7" t="s">
        <v>14</v>
      </c>
      <c r="B7" s="5">
        <v>120</v>
      </c>
      <c r="C7">
        <v>1</v>
      </c>
      <c r="D7" s="5">
        <f t="shared" si="0"/>
        <v>120</v>
      </c>
    </row>
    <row r="8" spans="1:4" x14ac:dyDescent="0.35">
      <c r="A8" t="s">
        <v>15</v>
      </c>
      <c r="B8" s="5">
        <v>32</v>
      </c>
      <c r="C8">
        <v>2</v>
      </c>
      <c r="D8" s="5">
        <f t="shared" si="0"/>
        <v>64</v>
      </c>
    </row>
    <row r="10" spans="1:4" x14ac:dyDescent="0.35">
      <c r="C10" t="s">
        <v>9</v>
      </c>
      <c r="D10" s="5">
        <f>SUM(D2:D8)</f>
        <v>43779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FAA58-D02C-46BA-B343-B287BE51F15A}">
  <dimension ref="A1:D1"/>
  <sheetViews>
    <sheetView zoomScale="120" zoomScaleNormal="120" workbookViewId="0">
      <selection sqref="A1:D1"/>
    </sheetView>
  </sheetViews>
  <sheetFormatPr baseColWidth="10" defaultRowHeight="14.5" x14ac:dyDescent="0.35"/>
  <sheetData>
    <row r="1" spans="1:4" x14ac:dyDescent="0.35">
      <c r="A1" s="3" t="s">
        <v>10</v>
      </c>
      <c r="B1" s="4" t="s">
        <v>2</v>
      </c>
      <c r="C1" s="3" t="s">
        <v>1</v>
      </c>
      <c r="D1" s="3" t="s">
        <v>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C3C1-6CFB-4A8F-8192-2CBD689337A7}">
  <dimension ref="A1:D12"/>
  <sheetViews>
    <sheetView zoomScale="150" zoomScaleNormal="150" workbookViewId="0">
      <selection activeCell="D11" sqref="D11"/>
    </sheetView>
  </sheetViews>
  <sheetFormatPr baseColWidth="10" defaultRowHeight="14.5" x14ac:dyDescent="0.35"/>
  <cols>
    <col min="1" max="1" width="17.36328125" customWidth="1"/>
    <col min="3" max="3" width="13.36328125" customWidth="1"/>
    <col min="4" max="4" width="11.7265625" customWidth="1"/>
  </cols>
  <sheetData>
    <row r="1" spans="1:4" x14ac:dyDescent="0.35">
      <c r="A1" s="6" t="s">
        <v>18</v>
      </c>
      <c r="B1" s="6" t="s">
        <v>1</v>
      </c>
      <c r="C1" s="6" t="s">
        <v>19</v>
      </c>
      <c r="D1" s="6" t="s">
        <v>3</v>
      </c>
    </row>
    <row r="2" spans="1:4" x14ac:dyDescent="0.35">
      <c r="A2" t="s">
        <v>20</v>
      </c>
      <c r="B2" s="7">
        <v>92</v>
      </c>
      <c r="C2" s="7">
        <v>25</v>
      </c>
      <c r="D2" s="7">
        <f>B2*C2</f>
        <v>2300</v>
      </c>
    </row>
    <row r="3" spans="1:4" x14ac:dyDescent="0.35">
      <c r="A3" t="s">
        <v>21</v>
      </c>
      <c r="B3" s="7">
        <v>1</v>
      </c>
      <c r="C3" s="7">
        <v>500</v>
      </c>
      <c r="D3" s="7">
        <f t="shared" ref="D3:D9" si="0">B3*C3</f>
        <v>500</v>
      </c>
    </row>
    <row r="4" spans="1:4" x14ac:dyDescent="0.35">
      <c r="A4" t="s">
        <v>22</v>
      </c>
      <c r="B4" s="7">
        <v>1</v>
      </c>
      <c r="C4" s="7">
        <v>400</v>
      </c>
      <c r="D4" s="7">
        <f t="shared" si="0"/>
        <v>400</v>
      </c>
    </row>
    <row r="5" spans="1:4" x14ac:dyDescent="0.35">
      <c r="A5" t="s">
        <v>27</v>
      </c>
      <c r="B5" s="7">
        <v>120</v>
      </c>
      <c r="C5" s="7">
        <v>6</v>
      </c>
      <c r="D5" s="7">
        <f t="shared" si="0"/>
        <v>720</v>
      </c>
    </row>
    <row r="6" spans="1:4" x14ac:dyDescent="0.35">
      <c r="A6" t="s">
        <v>23</v>
      </c>
      <c r="B6" s="7">
        <v>1</v>
      </c>
      <c r="C6" s="7">
        <v>600</v>
      </c>
      <c r="D6" s="7">
        <f t="shared" si="0"/>
        <v>600</v>
      </c>
    </row>
    <row r="7" spans="1:4" x14ac:dyDescent="0.35">
      <c r="A7" t="s">
        <v>24</v>
      </c>
      <c r="B7" s="7">
        <v>1</v>
      </c>
      <c r="C7" s="7">
        <v>300</v>
      </c>
      <c r="D7" s="7">
        <f t="shared" si="0"/>
        <v>300</v>
      </c>
    </row>
    <row r="8" spans="1:4" x14ac:dyDescent="0.35">
      <c r="A8" t="s">
        <v>25</v>
      </c>
      <c r="B8" s="7">
        <v>2</v>
      </c>
      <c r="C8" s="7">
        <v>495</v>
      </c>
      <c r="D8" s="7">
        <f t="shared" si="0"/>
        <v>990</v>
      </c>
    </row>
    <row r="9" spans="1:4" x14ac:dyDescent="0.35">
      <c r="A9" t="s">
        <v>26</v>
      </c>
      <c r="B9" s="7">
        <v>1</v>
      </c>
      <c r="C9" s="7">
        <v>390</v>
      </c>
      <c r="D9" s="7">
        <f t="shared" si="0"/>
        <v>390</v>
      </c>
    </row>
    <row r="10" spans="1:4" x14ac:dyDescent="0.35">
      <c r="B10" s="7"/>
      <c r="C10" s="7"/>
      <c r="D10" s="7"/>
    </row>
    <row r="11" spans="1:4" x14ac:dyDescent="0.35">
      <c r="B11" s="7"/>
      <c r="C11" s="7"/>
      <c r="D11" s="7">
        <f>SUM(D2:D9)</f>
        <v>6200</v>
      </c>
    </row>
    <row r="12" spans="1:4" x14ac:dyDescent="0.35">
      <c r="B12" s="7"/>
      <c r="D12" s="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F38F-FACA-489F-A575-56AE8F496836}">
  <dimension ref="A1"/>
  <sheetViews>
    <sheetView zoomScale="140" zoomScaleNormal="140" workbookViewId="0">
      <selection activeCell="K7" sqref="K7"/>
    </sheetView>
  </sheetViews>
  <sheetFormatPr baseColWidth="10" defaultColWidth="8.7265625" defaultRowHeight="14.5" x14ac:dyDescent="0.35"/>
  <sheetData>
    <row r="1" ht="19" customHeight="1" x14ac:dyDescent="0.35"/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A966-9104-4591-A604-1F929B80087B}">
  <dimension ref="A1:D9"/>
  <sheetViews>
    <sheetView zoomScale="210" zoomScaleNormal="210" workbookViewId="0">
      <selection activeCell="A6" sqref="A6"/>
    </sheetView>
  </sheetViews>
  <sheetFormatPr baseColWidth="10" defaultColWidth="8.7265625" defaultRowHeight="14.5" x14ac:dyDescent="0.35"/>
  <cols>
    <col min="1" max="1" width="12.08984375" customWidth="1"/>
    <col min="2" max="2" width="10.54296875" customWidth="1"/>
    <col min="3" max="3" width="8.7265625" style="5"/>
    <col min="4" max="4" width="12.54296875" style="5" customWidth="1"/>
  </cols>
  <sheetData>
    <row r="1" spans="1:4" ht="19" customHeight="1" x14ac:dyDescent="0.35">
      <c r="A1" s="8" t="s">
        <v>34</v>
      </c>
      <c r="B1" s="8" t="s">
        <v>1</v>
      </c>
      <c r="C1" s="12" t="s">
        <v>2</v>
      </c>
      <c r="D1" s="12" t="s">
        <v>3</v>
      </c>
    </row>
    <row r="2" spans="1:4" x14ac:dyDescent="0.35">
      <c r="A2" t="s">
        <v>33</v>
      </c>
      <c r="B2">
        <v>50</v>
      </c>
      <c r="C2" s="5">
        <v>39</v>
      </c>
      <c r="D2" s="5">
        <f t="shared" ref="D2:D7" si="0">B2*C2</f>
        <v>1950</v>
      </c>
    </row>
    <row r="3" spans="1:4" x14ac:dyDescent="0.35">
      <c r="A3" t="s">
        <v>32</v>
      </c>
      <c r="B3">
        <v>20</v>
      </c>
      <c r="C3" s="5">
        <v>47.3</v>
      </c>
      <c r="D3" s="5">
        <f t="shared" si="0"/>
        <v>946</v>
      </c>
    </row>
    <row r="4" spans="1:4" x14ac:dyDescent="0.35">
      <c r="A4" t="s">
        <v>31</v>
      </c>
      <c r="B4">
        <v>90</v>
      </c>
      <c r="C4" s="5">
        <v>29</v>
      </c>
      <c r="D4" s="5">
        <f t="shared" si="0"/>
        <v>2610</v>
      </c>
    </row>
    <row r="5" spans="1:4" x14ac:dyDescent="0.35">
      <c r="A5" t="s">
        <v>30</v>
      </c>
      <c r="B5">
        <v>120</v>
      </c>
      <c r="C5" s="5">
        <v>45</v>
      </c>
      <c r="D5" s="5">
        <f t="shared" si="0"/>
        <v>5400</v>
      </c>
    </row>
    <row r="6" spans="1:4" x14ac:dyDescent="0.35">
      <c r="A6" t="s">
        <v>29</v>
      </c>
      <c r="B6">
        <v>19</v>
      </c>
      <c r="C6" s="5">
        <v>25.5</v>
      </c>
      <c r="D6" s="5">
        <f t="shared" si="0"/>
        <v>484.5</v>
      </c>
    </row>
    <row r="7" spans="1:4" x14ac:dyDescent="0.35">
      <c r="A7" t="s">
        <v>28</v>
      </c>
      <c r="B7">
        <f>SUM(B2:B6)</f>
        <v>299</v>
      </c>
      <c r="C7" s="5">
        <v>15.2</v>
      </c>
      <c r="D7" s="5">
        <f t="shared" si="0"/>
        <v>4544.8</v>
      </c>
    </row>
    <row r="9" spans="1:4" x14ac:dyDescent="0.35">
      <c r="C9" s="5" t="s">
        <v>9</v>
      </c>
      <c r="D9" s="5">
        <f>SUM(D2:D7)</f>
        <v>15935.3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897CD-EBC7-4F01-AD22-AC7127C75B01}">
  <dimension ref="A1:E8"/>
  <sheetViews>
    <sheetView zoomScale="220" zoomScaleNormal="220" workbookViewId="0">
      <selection activeCell="D1" sqref="D1:D1048576"/>
    </sheetView>
  </sheetViews>
  <sheetFormatPr baseColWidth="10" defaultRowHeight="14.5" x14ac:dyDescent="0.35"/>
  <cols>
    <col min="4" max="4" width="11.90625" bestFit="1" customWidth="1"/>
  </cols>
  <sheetData>
    <row r="1" spans="1:5" x14ac:dyDescent="0.35">
      <c r="A1" s="8" t="s">
        <v>34</v>
      </c>
      <c r="B1" s="8" t="s">
        <v>1</v>
      </c>
      <c r="C1" s="8" t="s">
        <v>42</v>
      </c>
      <c r="D1" s="8" t="s">
        <v>43</v>
      </c>
      <c r="E1" s="8" t="s">
        <v>3</v>
      </c>
    </row>
    <row r="2" spans="1:5" x14ac:dyDescent="0.35">
      <c r="A2" t="s">
        <v>33</v>
      </c>
      <c r="B2">
        <v>50</v>
      </c>
      <c r="C2">
        <v>39</v>
      </c>
      <c r="D2">
        <v>15.2</v>
      </c>
      <c r="E2">
        <f>B2*(C2+D2)</f>
        <v>2710</v>
      </c>
    </row>
    <row r="3" spans="1:5" x14ac:dyDescent="0.35">
      <c r="A3" t="s">
        <v>32</v>
      </c>
      <c r="B3">
        <v>20</v>
      </c>
      <c r="C3">
        <v>47.3</v>
      </c>
      <c r="D3">
        <v>15.2</v>
      </c>
      <c r="E3">
        <f t="shared" ref="E3:E6" si="0">B3*(C3+D3)</f>
        <v>1250</v>
      </c>
    </row>
    <row r="4" spans="1:5" x14ac:dyDescent="0.35">
      <c r="A4" t="s">
        <v>31</v>
      </c>
      <c r="B4">
        <v>90</v>
      </c>
      <c r="C4">
        <v>29</v>
      </c>
      <c r="D4">
        <v>15.2</v>
      </c>
      <c r="E4">
        <f t="shared" si="0"/>
        <v>3978.0000000000005</v>
      </c>
    </row>
    <row r="5" spans="1:5" x14ac:dyDescent="0.35">
      <c r="A5" t="s">
        <v>30</v>
      </c>
      <c r="B5">
        <v>120</v>
      </c>
      <c r="C5">
        <v>45</v>
      </c>
      <c r="D5">
        <v>15.2</v>
      </c>
      <c r="E5">
        <f t="shared" si="0"/>
        <v>7224</v>
      </c>
    </row>
    <row r="6" spans="1:5" x14ac:dyDescent="0.35">
      <c r="A6" t="s">
        <v>29</v>
      </c>
      <c r="B6">
        <v>19</v>
      </c>
      <c r="C6">
        <v>25.5</v>
      </c>
      <c r="D6">
        <v>15.2</v>
      </c>
      <c r="E6">
        <f t="shared" si="0"/>
        <v>773.30000000000007</v>
      </c>
    </row>
    <row r="8" spans="1:5" x14ac:dyDescent="0.35">
      <c r="E8">
        <f>SUM(E2:E6)</f>
        <v>15935.3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boulangerie</vt:lpstr>
      <vt:lpstr>boulangerie (2)</vt:lpstr>
      <vt:lpstr>food truck</vt:lpstr>
      <vt:lpstr>food truck (2)</vt:lpstr>
      <vt:lpstr>mariage</vt:lpstr>
      <vt:lpstr>mariage (2)</vt:lpstr>
      <vt:lpstr>cas pratique pneus 3000 énoncé</vt:lpstr>
      <vt:lpstr>cas pratique pneus 3000</vt:lpstr>
      <vt:lpstr>cas pratique pneus 3000 c2</vt:lpstr>
      <vt:lpstr>pret à porter énoncé</vt:lpstr>
      <vt:lpstr>pret à porter corrigé</vt:lpstr>
      <vt:lpstr>cave abc</vt:lpstr>
      <vt:lpstr>cave abc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cp:lastPrinted>2022-02-16T10:14:08Z</cp:lastPrinted>
  <dcterms:created xsi:type="dcterms:W3CDTF">2015-06-05T18:19:34Z</dcterms:created>
  <dcterms:modified xsi:type="dcterms:W3CDTF">2022-12-13T11:29:23Z</dcterms:modified>
</cp:coreProperties>
</file>