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C:\Users\Formation\Desktop\"/>
    </mc:Choice>
  </mc:AlternateContent>
  <xr:revisionPtr revIDLastSave="0" documentId="13_ncr:1_{913B6607-EED1-4237-A344-5EE8353B2437}" xr6:coauthVersionLast="47" xr6:coauthVersionMax="47" xr10:uidLastSave="{00000000-0000-0000-0000-000000000000}"/>
  <bookViews>
    <workbookView xWindow="-110" yWindow="-110" windowWidth="19420" windowHeight="10420" xr2:uid="{00000000-000D-0000-FFFF-FFFF00000000}"/>
  </bookViews>
  <sheets>
    <sheet name="enonce" sheetId="1" r:id="rId1"/>
    <sheet name="corrige" sheetId="2" r:id="rId2"/>
  </sheets>
  <definedNames>
    <definedName name="_xlnm._FilterDatabase" localSheetId="0" hidden="1">enonce!$A$1:$I$16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6" i="2" l="1"/>
  <c r="K16" i="2"/>
  <c r="L16" i="2" s="1"/>
  <c r="J16" i="2"/>
  <c r="M15" i="2"/>
  <c r="K15" i="2"/>
  <c r="L15" i="2" s="1"/>
  <c r="J15" i="2"/>
  <c r="M14" i="2"/>
  <c r="K14" i="2"/>
  <c r="L14" i="2" s="1"/>
  <c r="J14" i="2"/>
  <c r="M13" i="2"/>
  <c r="K13" i="2"/>
  <c r="L13" i="2" s="1"/>
  <c r="J13" i="2"/>
  <c r="M12" i="2"/>
  <c r="K12" i="2"/>
  <c r="L12" i="2" s="1"/>
  <c r="J12" i="2"/>
  <c r="M11" i="2"/>
  <c r="K11" i="2"/>
  <c r="L11" i="2" s="1"/>
  <c r="J11" i="2"/>
  <c r="M10" i="2"/>
  <c r="K10" i="2"/>
  <c r="L10" i="2" s="1"/>
  <c r="J10" i="2"/>
  <c r="M9" i="2"/>
  <c r="K9" i="2"/>
  <c r="L9" i="2" s="1"/>
  <c r="J9" i="2"/>
  <c r="M8" i="2"/>
  <c r="K8" i="2"/>
  <c r="L8" i="2" s="1"/>
  <c r="J8" i="2"/>
  <c r="M7" i="2"/>
  <c r="K7" i="2"/>
  <c r="L7" i="2" s="1"/>
  <c r="J7" i="2"/>
  <c r="M6" i="2"/>
  <c r="K6" i="2"/>
  <c r="L6" i="2" s="1"/>
  <c r="J6" i="2"/>
  <c r="M5" i="2"/>
  <c r="K5" i="2"/>
  <c r="L5" i="2" s="1"/>
  <c r="J5" i="2"/>
  <c r="M4" i="2"/>
  <c r="K4" i="2"/>
  <c r="L4" i="2" s="1"/>
  <c r="J4" i="2"/>
  <c r="M3" i="2"/>
  <c r="K3" i="2"/>
  <c r="L3" i="2" s="1"/>
  <c r="J3" i="2"/>
  <c r="M2" i="2"/>
  <c r="K2" i="2"/>
  <c r="L2" i="2" s="1"/>
  <c r="J2" i="2"/>
</calcChain>
</file>

<file path=xl/sharedStrings.xml><?xml version="1.0" encoding="utf-8"?>
<sst xmlns="http://schemas.openxmlformats.org/spreadsheetml/2006/main" count="112" uniqueCount="33">
  <si>
    <t>nom du bien</t>
  </si>
  <si>
    <t>quartier</t>
  </si>
  <si>
    <t>superficie</t>
  </si>
  <si>
    <t>garage</t>
  </si>
  <si>
    <t>balcon</t>
  </si>
  <si>
    <t>jardin</t>
  </si>
  <si>
    <t>type de bien</t>
  </si>
  <si>
    <t>année de construction</t>
  </si>
  <si>
    <t>prix</t>
  </si>
  <si>
    <t>bien 1</t>
  </si>
  <si>
    <t>bel air</t>
  </si>
  <si>
    <t>maison</t>
  </si>
  <si>
    <t>bien 2</t>
  </si>
  <si>
    <t>les bergers</t>
  </si>
  <si>
    <t>appart</t>
  </si>
  <si>
    <t>bien 3</t>
  </si>
  <si>
    <t>cabrel</t>
  </si>
  <si>
    <t>bien 4</t>
  </si>
  <si>
    <t>bien 5</t>
  </si>
  <si>
    <t>bien 6</t>
  </si>
  <si>
    <t>bien 7</t>
  </si>
  <si>
    <t>bien 8</t>
  </si>
  <si>
    <t>bien 9</t>
  </si>
  <si>
    <t>bien 10</t>
  </si>
  <si>
    <t>bien 11</t>
  </si>
  <si>
    <t>bien 12</t>
  </si>
  <si>
    <t>bien 13</t>
  </si>
  <si>
    <t>bien 14</t>
  </si>
  <si>
    <t>bien 15</t>
  </si>
  <si>
    <t>client martin &lt;= 190 000 et maison</t>
  </si>
  <si>
    <t>client durant jardin ou + &gt;100</t>
  </si>
  <si>
    <t>Monsieur Tourtefeuille maison avec jardin ou appartement avec balcon</t>
  </si>
  <si>
    <t>bien entre 1900 et 1950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</si>
</sst>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quot;"/>
  </numFmts>
  <fonts count="2" x14ac:knownFonts="1">
    <font>
      <sz val="11"/>
      <color theme="1"/>
      <name val="Calibri"/>
      <family val="2"/>
      <scheme val="minor"/>
    </font>
    <font>
      <sz val="11"/>
      <color theme="0"/>
      <name val="Calibri"/>
      <family val="2"/>
      <scheme val="minor"/>
    </font>
  </fonts>
  <fills count="4">
    <fill>
      <patternFill patternType="none"/>
    </fill>
    <fill>
      <patternFill patternType="gray125"/>
    </fill>
    <fill>
      <patternFill patternType="solid">
        <fgColor theme="4"/>
      </patternFill>
    </fill>
    <fill>
      <patternFill patternType="solid">
        <fgColor theme="8"/>
      </patternFill>
    </fill>
  </fills>
  <borders count="1">
    <border>
      <left/>
      <right/>
      <top/>
      <bottom/>
      <diagonal/>
    </border>
  </borders>
  <cellStyleXfs count="3">
    <xf numFmtId="0" fontId="0" fillId="0" borderId="0"/>
    <xf numFmtId="0" fontId="1" fillId="2" borderId="0" applyNumberFormat="0" applyBorder="0" applyAlignment="0" applyProtection="0"/>
    <xf numFmtId="0" fontId="1" fillId="3" borderId="0" applyNumberFormat="0" applyBorder="0" applyAlignment="0" applyProtection="0"/>
  </cellStyleXfs>
  <cellXfs count="11">
    <xf numFmtId="0" fontId="0" fillId="0" borderId="0" xfId="0"/>
    <xf numFmtId="0" fontId="1" fillId="2" borderId="0" xfId="1"/>
    <xf numFmtId="0" fontId="1" fillId="2" borderId="0" xfId="1" applyAlignment="1">
      <alignment horizontal="center"/>
    </xf>
    <xf numFmtId="164" fontId="1" fillId="2" borderId="0" xfId="1" applyNumberFormat="1" applyAlignment="1">
      <alignment horizontal="center"/>
    </xf>
    <xf numFmtId="0" fontId="0" fillId="0" borderId="0" xfId="0" applyAlignment="1">
      <alignment horizontal="center"/>
    </xf>
    <xf numFmtId="164" fontId="0" fillId="0" borderId="0" xfId="0" applyNumberFormat="1" applyAlignment="1">
      <alignment horizontal="center"/>
    </xf>
    <xf numFmtId="0" fontId="1" fillId="3" borderId="0" xfId="2" applyAlignment="1">
      <alignment vertical="center" wrapText="1"/>
    </xf>
    <xf numFmtId="0" fontId="1" fillId="3" borderId="0" xfId="2" applyAlignment="1">
      <alignment horizontal="center" vertical="center" wrapText="1"/>
    </xf>
    <xf numFmtId="164" fontId="1" fillId="3" borderId="0" xfId="2" applyNumberFormat="1" applyAlignment="1">
      <alignment horizontal="center" vertical="center" wrapText="1"/>
    </xf>
    <xf numFmtId="0" fontId="1" fillId="2" borderId="0" xfId="1" applyAlignment="1">
      <alignment horizontal="center" vertical="center" wrapText="1"/>
    </xf>
    <xf numFmtId="0" fontId="0" fillId="0" borderId="0" xfId="0" applyAlignment="1">
      <alignment vertical="center" wrapText="1"/>
    </xf>
  </cellXfs>
  <cellStyles count="3">
    <cellStyle name="Accent1" xfId="1" builtinId="29"/>
    <cellStyle name="Accent5" xfId="2" builtinId="45"/>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769938</xdr:colOff>
      <xdr:row>0</xdr:row>
      <xdr:rowOff>93664</xdr:rowOff>
    </xdr:from>
    <xdr:to>
      <xdr:col>17</xdr:col>
      <xdr:colOff>0</xdr:colOff>
      <xdr:row>23</xdr:row>
      <xdr:rowOff>95250</xdr:rowOff>
    </xdr:to>
    <xdr:sp macro="" textlink="">
      <xdr:nvSpPr>
        <xdr:cNvPr id="3" name="Rectangle 2">
          <a:extLst>
            <a:ext uri="{FF2B5EF4-FFF2-40B4-BE49-F238E27FC236}">
              <a16:creationId xmlns:a16="http://schemas.microsoft.com/office/drawing/2014/main" id="{763C3AD5-FD98-5AC8-66B1-9B7B5418E983}"/>
            </a:ext>
          </a:extLst>
        </xdr:cNvPr>
        <xdr:cNvSpPr/>
      </xdr:nvSpPr>
      <xdr:spPr>
        <a:xfrm>
          <a:off x="8358188" y="93664"/>
          <a:ext cx="5794375" cy="4200524"/>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100" i="1">
              <a:solidFill>
                <a:sysClr val="windowText" lastClr="000000"/>
              </a:solidFill>
              <a:effectLst/>
              <a:latin typeface="+mn-lt"/>
              <a:ea typeface="+mn-ea"/>
              <a:cs typeface="+mn-cs"/>
            </a:rPr>
            <a:t>⭐ Introduction</a:t>
          </a:r>
        </a:p>
        <a:p>
          <a:pPr algn="ctr"/>
          <a:r>
            <a:rPr lang="fr-FR" sz="1100" i="1">
              <a:solidFill>
                <a:sysClr val="windowText" lastClr="000000"/>
              </a:solidFill>
              <a:effectLst/>
              <a:latin typeface="+mn-lt"/>
              <a:ea typeface="+mn-ea"/>
              <a:cs typeface="+mn-cs"/>
            </a:rPr>
            <a:t>-------------------------</a:t>
          </a:r>
        </a:p>
        <a:p>
          <a:pPr algn="ctr"/>
          <a:r>
            <a:rPr lang="fr-FR" sz="1100" i="1">
              <a:solidFill>
                <a:sysClr val="windowText" lastClr="000000"/>
              </a:solidFill>
              <a:effectLst/>
              <a:latin typeface="+mn-lt"/>
              <a:ea typeface="+mn-ea"/>
              <a:cs typeface="+mn-cs"/>
            </a:rPr>
            <a:t>Excel, est un gestionnaire de données puissant ! Nous allons le démontrer dans cet exercice pratique où nous serons plongés dans la peau d’un agent immobilier, de l’agence Ryan Plazza. Vous allez devoir classer votre portefeuille de biens, et trouver la perle rare pour des clients exigeants.</a:t>
          </a:r>
        </a:p>
        <a:p>
          <a:pPr algn="ctr"/>
          <a:r>
            <a:rPr lang="fr-FR" sz="1100" i="1">
              <a:solidFill>
                <a:sysClr val="windowText" lastClr="000000"/>
              </a:solidFill>
              <a:effectLst/>
              <a:latin typeface="+mn-lt"/>
              <a:ea typeface="+mn-ea"/>
              <a:cs typeface="+mn-cs"/>
            </a:rPr>
            <a:t>Notez que dans la base de données utilisée, le 0 signifie faux ou aucun, le 1 signifie vrai ou 1.</a:t>
          </a:r>
        </a:p>
        <a:p>
          <a:pPr algn="ctr"/>
          <a:r>
            <a:rPr lang="fr-FR" sz="1100" i="1">
              <a:solidFill>
                <a:sysClr val="windowText" lastClr="000000"/>
              </a:solidFill>
              <a:effectLst/>
              <a:latin typeface="+mn-lt"/>
              <a:ea typeface="+mn-ea"/>
              <a:cs typeface="+mn-cs"/>
            </a:rPr>
            <a:t> </a:t>
          </a:r>
        </a:p>
        <a:p>
          <a:pPr algn="ctr"/>
          <a:r>
            <a:rPr lang="fr-FR" sz="1100" i="1">
              <a:solidFill>
                <a:sysClr val="windowText" lastClr="000000"/>
              </a:solidFill>
              <a:effectLst/>
              <a:latin typeface="+mn-lt"/>
              <a:ea typeface="+mn-ea"/>
              <a:cs typeface="+mn-cs"/>
            </a:rPr>
            <a:t>Ryan plazza Immobilier ainsi que toutes les données associées à cet exercice sont bien évidemment fictives, et toutes ressemblances avec des personnes réelles seraient fortuites.</a:t>
          </a:r>
        </a:p>
        <a:p>
          <a:endParaRPr lang="fr-FR" sz="1100">
            <a:solidFill>
              <a:sysClr val="windowText" lastClr="000000"/>
            </a:solidFill>
            <a:effectLst/>
            <a:latin typeface="+mn-lt"/>
            <a:ea typeface="+mn-ea"/>
            <a:cs typeface="+mn-cs"/>
          </a:endParaRPr>
        </a:p>
        <a:p>
          <a:pPr algn="ctr"/>
          <a:r>
            <a:rPr lang="fr-FR" sz="1100">
              <a:solidFill>
                <a:sysClr val="windowText" lastClr="000000"/>
              </a:solidFill>
              <a:effectLst/>
              <a:latin typeface="+mn-lt"/>
              <a:ea typeface="+mn-ea"/>
              <a:cs typeface="+mn-cs"/>
            </a:rPr>
            <a:t>Monsieur Martin vous appelle pour acheter une maison. Son budget maximum est de 190 000, quel(s) bien(s) pouvez-vous lui proposer ?</a:t>
          </a:r>
        </a:p>
        <a:p>
          <a:pPr algn="ctr"/>
          <a:endParaRPr lang="fr-FR" sz="1100">
            <a:solidFill>
              <a:sysClr val="windowText" lastClr="000000"/>
            </a:solidFill>
            <a:effectLst/>
            <a:latin typeface="+mn-lt"/>
            <a:ea typeface="+mn-ea"/>
            <a:cs typeface="+mn-cs"/>
          </a:endParaRPr>
        </a:p>
        <a:p>
          <a:pPr algn="ctr"/>
          <a:r>
            <a:rPr lang="fr-FR" sz="1100">
              <a:solidFill>
                <a:sysClr val="windowText" lastClr="000000"/>
              </a:solidFill>
              <a:effectLst/>
              <a:latin typeface="+mn-lt"/>
              <a:ea typeface="+mn-ea"/>
              <a:cs typeface="+mn-cs"/>
            </a:rPr>
            <a:t>Monsieur Durand souhaite acheter un bien de plus de 100 m2 ou un bien avec un jardin, avez-vous des biens à lui proposer ?</a:t>
          </a:r>
        </a:p>
        <a:p>
          <a:pPr algn="ctr"/>
          <a:endParaRPr lang="fr-FR" sz="1100">
            <a:solidFill>
              <a:sysClr val="windowText" lastClr="000000"/>
            </a:solidFill>
            <a:effectLst/>
            <a:latin typeface="+mn-lt"/>
            <a:ea typeface="+mn-ea"/>
            <a:cs typeface="+mn-cs"/>
          </a:endParaRPr>
        </a:p>
        <a:p>
          <a:pPr algn="ctr"/>
          <a:r>
            <a:rPr lang="fr-FR" sz="1100">
              <a:solidFill>
                <a:sysClr val="windowText" lastClr="000000"/>
              </a:solidFill>
              <a:effectLst/>
              <a:latin typeface="+mn-lt"/>
              <a:ea typeface="+mn-ea"/>
              <a:cs typeface="+mn-cs"/>
            </a:rPr>
            <a:t>Madame Bourliche cheche</a:t>
          </a:r>
          <a:r>
            <a:rPr lang="fr-FR" sz="1100" baseline="0">
              <a:solidFill>
                <a:sysClr val="windowText" lastClr="000000"/>
              </a:solidFill>
              <a:effectLst/>
              <a:latin typeface="+mn-lt"/>
              <a:ea typeface="+mn-ea"/>
              <a:cs typeface="+mn-cs"/>
            </a:rPr>
            <a:t> un bien construit entre 1900 et 1950, avez-vous quelque  chose en rayon pour elle ?</a:t>
          </a:r>
        </a:p>
        <a:p>
          <a:pPr algn="ctr"/>
          <a:endParaRPr lang="fr-FR" sz="1100">
            <a:solidFill>
              <a:sysClr val="windowText" lastClr="000000"/>
            </a:solidFill>
            <a:effectLst/>
            <a:latin typeface="+mn-lt"/>
            <a:ea typeface="+mn-ea"/>
            <a:cs typeface="+mn-cs"/>
          </a:endParaRPr>
        </a:p>
        <a:p>
          <a:pPr algn="ctr"/>
          <a:r>
            <a:rPr lang="fr-FR" sz="1100">
              <a:solidFill>
                <a:sysClr val="windowText" lastClr="000000"/>
              </a:solidFill>
              <a:effectLst/>
              <a:latin typeface="+mn-lt"/>
              <a:ea typeface="+mn-ea"/>
              <a:cs typeface="+mn-cs"/>
            </a:rPr>
            <a:t>Monsieur Tourtefeuille souhaite acquérir soit une maison avec un jardin, soit un appartement avec un balcon, faites-lui des propositions.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6"/>
  <sheetViews>
    <sheetView tabSelected="1" zoomScale="80" zoomScaleNormal="80" workbookViewId="0">
      <pane xSplit="1" topLeftCell="B1" activePane="topRight" state="frozen"/>
      <selection pane="topRight" activeCell="D13" sqref="D13"/>
    </sheetView>
  </sheetViews>
  <sheetFormatPr baseColWidth="10" defaultColWidth="9.1796875" defaultRowHeight="14.5" x14ac:dyDescent="0.35"/>
  <cols>
    <col min="1" max="1" width="20.1796875" customWidth="1"/>
    <col min="7" max="7" width="12.81640625" customWidth="1"/>
    <col min="8" max="8" width="19.81640625" customWidth="1"/>
    <col min="9" max="9" width="9.81640625" customWidth="1"/>
    <col min="10" max="10" width="29.54296875" customWidth="1"/>
  </cols>
  <sheetData>
    <row r="1" spans="1:9" x14ac:dyDescent="0.35">
      <c r="A1" s="1" t="s">
        <v>0</v>
      </c>
      <c r="B1" s="1" t="s">
        <v>1</v>
      </c>
      <c r="C1" s="2" t="s">
        <v>2</v>
      </c>
      <c r="D1" s="2" t="s">
        <v>3</v>
      </c>
      <c r="E1" s="2" t="s">
        <v>4</v>
      </c>
      <c r="F1" s="2" t="s">
        <v>5</v>
      </c>
      <c r="G1" s="2" t="s">
        <v>6</v>
      </c>
      <c r="H1" s="2" t="s">
        <v>7</v>
      </c>
      <c r="I1" s="3" t="s">
        <v>8</v>
      </c>
    </row>
    <row r="2" spans="1:9" x14ac:dyDescent="0.35">
      <c r="A2" t="s">
        <v>17</v>
      </c>
      <c r="B2" t="s">
        <v>10</v>
      </c>
      <c r="C2" s="4">
        <v>259</v>
      </c>
      <c r="D2" s="4">
        <v>0</v>
      </c>
      <c r="E2" s="4">
        <v>1</v>
      </c>
      <c r="F2" s="4">
        <v>1</v>
      </c>
      <c r="G2" s="4" t="s">
        <v>11</v>
      </c>
      <c r="H2" s="4">
        <v>1970</v>
      </c>
      <c r="I2" s="5">
        <v>177000</v>
      </c>
    </row>
    <row r="3" spans="1:9" x14ac:dyDescent="0.35">
      <c r="A3" t="s">
        <v>20</v>
      </c>
      <c r="B3" t="s">
        <v>10</v>
      </c>
      <c r="C3" s="4">
        <v>104</v>
      </c>
      <c r="D3" s="4">
        <v>0</v>
      </c>
      <c r="E3" s="4">
        <v>0</v>
      </c>
      <c r="F3" s="4">
        <v>0</v>
      </c>
      <c r="G3" s="4" t="s">
        <v>11</v>
      </c>
      <c r="H3" s="4">
        <v>1972</v>
      </c>
      <c r="I3" s="5">
        <v>174000</v>
      </c>
    </row>
    <row r="4" spans="1:9" x14ac:dyDescent="0.35">
      <c r="A4" t="s">
        <v>23</v>
      </c>
      <c r="B4" t="s">
        <v>10</v>
      </c>
      <c r="C4" s="4">
        <v>94</v>
      </c>
      <c r="D4" s="4">
        <v>0</v>
      </c>
      <c r="E4" s="4">
        <v>1</v>
      </c>
      <c r="F4" s="4">
        <v>0</v>
      </c>
      <c r="G4" s="4" t="s">
        <v>11</v>
      </c>
      <c r="H4" s="4">
        <v>1906</v>
      </c>
      <c r="I4" s="5">
        <v>146000</v>
      </c>
    </row>
    <row r="5" spans="1:9" x14ac:dyDescent="0.35">
      <c r="A5" t="s">
        <v>26</v>
      </c>
      <c r="B5" t="s">
        <v>10</v>
      </c>
      <c r="C5" s="4">
        <v>289</v>
      </c>
      <c r="D5" s="4">
        <v>0</v>
      </c>
      <c r="E5" s="4">
        <v>1</v>
      </c>
      <c r="F5" s="4">
        <v>0</v>
      </c>
      <c r="G5" s="4" t="s">
        <v>11</v>
      </c>
      <c r="H5" s="4">
        <v>1929</v>
      </c>
      <c r="I5" s="5">
        <v>264000</v>
      </c>
    </row>
    <row r="6" spans="1:9" x14ac:dyDescent="0.35">
      <c r="A6" t="s">
        <v>12</v>
      </c>
      <c r="B6" t="s">
        <v>13</v>
      </c>
      <c r="C6" s="4">
        <v>53</v>
      </c>
      <c r="D6" s="4">
        <v>1</v>
      </c>
      <c r="E6" s="4">
        <v>1</v>
      </c>
      <c r="F6" s="4">
        <v>1</v>
      </c>
      <c r="G6" s="4" t="s">
        <v>14</v>
      </c>
      <c r="H6" s="4">
        <v>1945</v>
      </c>
      <c r="I6" s="5">
        <v>249000</v>
      </c>
    </row>
    <row r="7" spans="1:9" x14ac:dyDescent="0.35">
      <c r="A7" t="s">
        <v>19</v>
      </c>
      <c r="B7" t="s">
        <v>16</v>
      </c>
      <c r="C7" s="4">
        <v>222</v>
      </c>
      <c r="D7" s="4">
        <v>0</v>
      </c>
      <c r="E7" s="4">
        <v>0</v>
      </c>
      <c r="F7" s="4">
        <v>1</v>
      </c>
      <c r="G7" s="4" t="s">
        <v>14</v>
      </c>
      <c r="H7" s="4">
        <v>1873</v>
      </c>
      <c r="I7" s="5">
        <v>257000</v>
      </c>
    </row>
    <row r="8" spans="1:9" x14ac:dyDescent="0.35">
      <c r="A8" t="s">
        <v>22</v>
      </c>
      <c r="B8" t="s">
        <v>16</v>
      </c>
      <c r="C8" s="4">
        <v>133</v>
      </c>
      <c r="D8" s="4">
        <v>0</v>
      </c>
      <c r="E8" s="4">
        <v>1</v>
      </c>
      <c r="F8" s="4">
        <v>0</v>
      </c>
      <c r="G8" s="4" t="s">
        <v>14</v>
      </c>
      <c r="H8" s="4">
        <v>1953</v>
      </c>
      <c r="I8" s="5">
        <v>248000</v>
      </c>
    </row>
    <row r="9" spans="1:9" x14ac:dyDescent="0.35">
      <c r="A9" t="s">
        <v>18</v>
      </c>
      <c r="B9" t="s">
        <v>13</v>
      </c>
      <c r="C9" s="4">
        <v>79</v>
      </c>
      <c r="D9" s="4">
        <v>1</v>
      </c>
      <c r="E9" s="4">
        <v>0</v>
      </c>
      <c r="F9" s="4">
        <v>1</v>
      </c>
      <c r="G9" s="4" t="s">
        <v>14</v>
      </c>
      <c r="H9" s="4">
        <v>1856</v>
      </c>
      <c r="I9" s="5">
        <v>193000</v>
      </c>
    </row>
    <row r="10" spans="1:9" x14ac:dyDescent="0.35">
      <c r="A10" t="s">
        <v>15</v>
      </c>
      <c r="B10" t="s">
        <v>16</v>
      </c>
      <c r="C10" s="4">
        <v>51</v>
      </c>
      <c r="D10" s="4">
        <v>1</v>
      </c>
      <c r="E10" s="4">
        <v>1</v>
      </c>
      <c r="F10" s="4">
        <v>0</v>
      </c>
      <c r="G10" s="4" t="s">
        <v>14</v>
      </c>
      <c r="H10" s="4">
        <v>1867</v>
      </c>
      <c r="I10" s="5">
        <v>221000</v>
      </c>
    </row>
    <row r="11" spans="1:9" x14ac:dyDescent="0.35">
      <c r="A11" t="s">
        <v>25</v>
      </c>
      <c r="B11" t="s">
        <v>16</v>
      </c>
      <c r="C11" s="4">
        <v>214</v>
      </c>
      <c r="D11" s="4">
        <v>0</v>
      </c>
      <c r="E11" s="4">
        <v>1</v>
      </c>
      <c r="F11" s="4">
        <v>1</v>
      </c>
      <c r="G11" s="4" t="s">
        <v>14</v>
      </c>
      <c r="H11" s="4">
        <v>1856</v>
      </c>
      <c r="I11" s="5">
        <v>217000</v>
      </c>
    </row>
    <row r="12" spans="1:9" x14ac:dyDescent="0.35">
      <c r="A12" t="s">
        <v>21</v>
      </c>
      <c r="B12" t="s">
        <v>13</v>
      </c>
      <c r="C12" s="4">
        <v>95</v>
      </c>
      <c r="D12" s="4">
        <v>1</v>
      </c>
      <c r="E12" s="4">
        <v>1</v>
      </c>
      <c r="F12" s="4">
        <v>1</v>
      </c>
      <c r="G12" s="4" t="s">
        <v>14</v>
      </c>
      <c r="H12" s="4">
        <v>1903</v>
      </c>
      <c r="I12" s="5">
        <v>300000</v>
      </c>
    </row>
    <row r="13" spans="1:9" x14ac:dyDescent="0.35">
      <c r="A13" t="s">
        <v>9</v>
      </c>
      <c r="B13" t="s">
        <v>10</v>
      </c>
      <c r="C13" s="4">
        <v>88</v>
      </c>
      <c r="D13" s="4">
        <v>1</v>
      </c>
      <c r="E13" s="4">
        <v>1</v>
      </c>
      <c r="F13" s="4">
        <v>0</v>
      </c>
      <c r="G13" s="4" t="s">
        <v>11</v>
      </c>
      <c r="H13" s="4">
        <v>1921</v>
      </c>
      <c r="I13" s="5">
        <v>191000</v>
      </c>
    </row>
    <row r="14" spans="1:9" x14ac:dyDescent="0.35">
      <c r="A14" t="s">
        <v>24</v>
      </c>
      <c r="B14" t="s">
        <v>13</v>
      </c>
      <c r="C14" s="4">
        <v>255</v>
      </c>
      <c r="D14" s="4">
        <v>0</v>
      </c>
      <c r="E14" s="4">
        <v>1</v>
      </c>
      <c r="F14" s="4">
        <v>1</v>
      </c>
      <c r="G14" s="4" t="s">
        <v>14</v>
      </c>
      <c r="H14" s="4">
        <v>1963</v>
      </c>
      <c r="I14" s="5">
        <v>242000</v>
      </c>
    </row>
    <row r="15" spans="1:9" x14ac:dyDescent="0.35">
      <c r="A15" t="s">
        <v>28</v>
      </c>
      <c r="B15" t="s">
        <v>16</v>
      </c>
      <c r="C15" s="4">
        <v>162</v>
      </c>
      <c r="D15" s="4">
        <v>0</v>
      </c>
      <c r="E15" s="4">
        <v>0</v>
      </c>
      <c r="F15" s="4">
        <v>0</v>
      </c>
      <c r="G15" s="4" t="s">
        <v>14</v>
      </c>
      <c r="H15" s="4">
        <v>2004</v>
      </c>
      <c r="I15" s="5">
        <v>170000</v>
      </c>
    </row>
    <row r="16" spans="1:9" x14ac:dyDescent="0.35">
      <c r="A16" t="s">
        <v>27</v>
      </c>
      <c r="B16" t="s">
        <v>13</v>
      </c>
      <c r="C16" s="4">
        <v>207</v>
      </c>
      <c r="D16" s="4">
        <v>1</v>
      </c>
      <c r="E16" s="4">
        <v>0</v>
      </c>
      <c r="F16" s="4">
        <v>1</v>
      </c>
      <c r="G16" s="4" t="s">
        <v>14</v>
      </c>
      <c r="H16" s="4">
        <v>2010</v>
      </c>
      <c r="I16" s="5">
        <v>199000</v>
      </c>
    </row>
  </sheetData>
  <pageMargins left="0.7" right="0.7" top="0.75" bottom="0.75" header="0.3" footer="0.3"/>
  <pageSetup paperSize="9" orientation="portrait" verticalDpi="0" r:id="rId1"/>
  <cellWatches>
    <cellWatch r="I12"/>
  </cellWatche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428A1-FD11-4D99-BA60-DF4376C2A5CB}">
  <dimension ref="A1:M16"/>
  <sheetViews>
    <sheetView topLeftCell="E1" workbookViewId="0">
      <selection activeCell="J9" sqref="J9"/>
    </sheetView>
  </sheetViews>
  <sheetFormatPr baseColWidth="10" defaultRowHeight="14.5" x14ac:dyDescent="0.35"/>
  <cols>
    <col min="1" max="1" width="35.7265625" customWidth="1"/>
    <col min="8" max="8" width="13.54296875" customWidth="1"/>
    <col min="10" max="10" width="18.7265625" customWidth="1"/>
    <col min="11" max="11" width="21.453125" customWidth="1"/>
    <col min="12" max="12" width="24" customWidth="1"/>
    <col min="13" max="13" width="31.08984375" customWidth="1"/>
    <col min="14" max="14" width="33.36328125" customWidth="1"/>
  </cols>
  <sheetData>
    <row r="1" spans="1:13" s="10" customFormat="1" ht="29" x14ac:dyDescent="0.35">
      <c r="A1" s="6" t="s">
        <v>0</v>
      </c>
      <c r="B1" s="6" t="s">
        <v>1</v>
      </c>
      <c r="C1" s="7" t="s">
        <v>2</v>
      </c>
      <c r="D1" s="7" t="s">
        <v>3</v>
      </c>
      <c r="E1" s="7" t="s">
        <v>4</v>
      </c>
      <c r="F1" s="7" t="s">
        <v>5</v>
      </c>
      <c r="G1" s="7" t="s">
        <v>6</v>
      </c>
      <c r="H1" s="7" t="s">
        <v>7</v>
      </c>
      <c r="I1" s="8" t="s">
        <v>8</v>
      </c>
      <c r="J1" s="7" t="s">
        <v>29</v>
      </c>
      <c r="K1" s="7" t="s">
        <v>30</v>
      </c>
      <c r="L1" s="9" t="s">
        <v>32</v>
      </c>
      <c r="M1" s="7" t="s">
        <v>31</v>
      </c>
    </row>
    <row r="2" spans="1:13" x14ac:dyDescent="0.35">
      <c r="A2" t="s">
        <v>9</v>
      </c>
      <c r="B2" t="s">
        <v>10</v>
      </c>
      <c r="C2" s="4">
        <v>88</v>
      </c>
      <c r="D2" s="4">
        <v>1</v>
      </c>
      <c r="E2" s="4">
        <v>1</v>
      </c>
      <c r="F2" s="4">
        <v>0</v>
      </c>
      <c r="G2" s="4" t="s">
        <v>11</v>
      </c>
      <c r="H2" s="4">
        <v>1921</v>
      </c>
      <c r="I2" s="5">
        <v>191000</v>
      </c>
      <c r="J2" t="b">
        <f>AND(I2&lt;=190000,G2="maison")</f>
        <v>0</v>
      </c>
      <c r="K2" t="b">
        <f>OR(F2=1,C2&gt;100)</f>
        <v>0</v>
      </c>
      <c r="L2" t="b">
        <f>AND(K2&gt;1900,K2&lt;1950)</f>
        <v>0</v>
      </c>
      <c r="M2" t="b">
        <f>OR(AND(G2="maison",F2=1),AND(G2="appart",E2=1))</f>
        <v>0</v>
      </c>
    </row>
    <row r="3" spans="1:13" x14ac:dyDescent="0.35">
      <c r="A3" t="s">
        <v>12</v>
      </c>
      <c r="B3" t="s">
        <v>13</v>
      </c>
      <c r="C3" s="4">
        <v>53</v>
      </c>
      <c r="D3" s="4">
        <v>1</v>
      </c>
      <c r="E3" s="4">
        <v>1</v>
      </c>
      <c r="F3" s="4">
        <v>1</v>
      </c>
      <c r="G3" s="4" t="s">
        <v>14</v>
      </c>
      <c r="H3" s="4">
        <v>1945</v>
      </c>
      <c r="I3" s="5">
        <v>249000</v>
      </c>
      <c r="J3" t="b">
        <f t="shared" ref="J3:J16" si="0">AND(I3&lt;=190000,G3="maison")</f>
        <v>0</v>
      </c>
      <c r="K3" t="b">
        <f t="shared" ref="K3:K16" si="1">AND(F3=1,C3&gt;100)</f>
        <v>0</v>
      </c>
      <c r="L3" t="b">
        <f>AND(K3&gt;1900,K3&lt;1950)</f>
        <v>0</v>
      </c>
      <c r="M3" t="b">
        <f t="shared" ref="M3:M16" si="2">OR(AND(G3="maison",F3=1),AND(G3="appart",E3=1))</f>
        <v>1</v>
      </c>
    </row>
    <row r="4" spans="1:13" x14ac:dyDescent="0.35">
      <c r="A4" t="s">
        <v>15</v>
      </c>
      <c r="B4" t="s">
        <v>16</v>
      </c>
      <c r="C4" s="4">
        <v>51</v>
      </c>
      <c r="D4" s="4">
        <v>1</v>
      </c>
      <c r="E4" s="4">
        <v>1</v>
      </c>
      <c r="F4" s="4">
        <v>0</v>
      </c>
      <c r="G4" s="4" t="s">
        <v>14</v>
      </c>
      <c r="H4" s="4">
        <v>1867</v>
      </c>
      <c r="I4" s="5">
        <v>221000</v>
      </c>
      <c r="J4" t="b">
        <f t="shared" si="0"/>
        <v>0</v>
      </c>
      <c r="K4" t="b">
        <f t="shared" si="1"/>
        <v>0</v>
      </c>
      <c r="L4" t="b">
        <f>AND(K4&gt;1900,K4&lt;1950)</f>
        <v>0</v>
      </c>
      <c r="M4" t="b">
        <f t="shared" si="2"/>
        <v>1</v>
      </c>
    </row>
    <row r="5" spans="1:13" x14ac:dyDescent="0.35">
      <c r="A5" t="s">
        <v>17</v>
      </c>
      <c r="B5" t="s">
        <v>10</v>
      </c>
      <c r="C5" s="4">
        <v>259</v>
      </c>
      <c r="D5" s="4">
        <v>0</v>
      </c>
      <c r="E5" s="4">
        <v>1</v>
      </c>
      <c r="F5" s="4">
        <v>1</v>
      </c>
      <c r="G5" s="4" t="s">
        <v>11</v>
      </c>
      <c r="H5" s="4">
        <v>1970</v>
      </c>
      <c r="I5" s="5">
        <v>177000</v>
      </c>
      <c r="J5" t="b">
        <f t="shared" si="0"/>
        <v>1</v>
      </c>
      <c r="K5" t="b">
        <f t="shared" si="1"/>
        <v>1</v>
      </c>
      <c r="L5" t="b">
        <f>AND(K5&gt;1900,K5&lt;1950)</f>
        <v>0</v>
      </c>
      <c r="M5" t="b">
        <f t="shared" si="2"/>
        <v>1</v>
      </c>
    </row>
    <row r="6" spans="1:13" x14ac:dyDescent="0.35">
      <c r="A6" t="s">
        <v>18</v>
      </c>
      <c r="B6" t="s">
        <v>13</v>
      </c>
      <c r="C6" s="4">
        <v>79</v>
      </c>
      <c r="D6" s="4">
        <v>1</v>
      </c>
      <c r="E6" s="4">
        <v>0</v>
      </c>
      <c r="F6" s="4">
        <v>1</v>
      </c>
      <c r="G6" s="4" t="s">
        <v>14</v>
      </c>
      <c r="H6" s="4">
        <v>1856</v>
      </c>
      <c r="I6" s="5">
        <v>193000</v>
      </c>
      <c r="J6" t="b">
        <f t="shared" si="0"/>
        <v>0</v>
      </c>
      <c r="K6" t="b">
        <f t="shared" si="1"/>
        <v>0</v>
      </c>
      <c r="L6" t="b">
        <f>AND(K6&gt;1900,K6&lt;1950)</f>
        <v>0</v>
      </c>
      <c r="M6" t="b">
        <f t="shared" si="2"/>
        <v>0</v>
      </c>
    </row>
    <row r="7" spans="1:13" x14ac:dyDescent="0.35">
      <c r="A7" t="s">
        <v>19</v>
      </c>
      <c r="B7" t="s">
        <v>16</v>
      </c>
      <c r="C7" s="4">
        <v>222</v>
      </c>
      <c r="D7" s="4">
        <v>0</v>
      </c>
      <c r="E7" s="4">
        <v>0</v>
      </c>
      <c r="F7" s="4">
        <v>1</v>
      </c>
      <c r="G7" s="4" t="s">
        <v>14</v>
      </c>
      <c r="H7" s="4">
        <v>1873</v>
      </c>
      <c r="I7" s="5">
        <v>257000</v>
      </c>
      <c r="J7" t="b">
        <f t="shared" si="0"/>
        <v>0</v>
      </c>
      <c r="K7" t="b">
        <f t="shared" si="1"/>
        <v>1</v>
      </c>
      <c r="L7" t="b">
        <f>AND(K7&gt;1900,K7&lt;1950)</f>
        <v>0</v>
      </c>
      <c r="M7" t="b">
        <f t="shared" si="2"/>
        <v>0</v>
      </c>
    </row>
    <row r="8" spans="1:13" x14ac:dyDescent="0.35">
      <c r="A8" t="s">
        <v>20</v>
      </c>
      <c r="B8" t="s">
        <v>10</v>
      </c>
      <c r="C8" s="4">
        <v>104</v>
      </c>
      <c r="D8" s="4">
        <v>0</v>
      </c>
      <c r="E8" s="4">
        <v>0</v>
      </c>
      <c r="F8" s="4">
        <v>0</v>
      </c>
      <c r="G8" s="4" t="s">
        <v>11</v>
      </c>
      <c r="H8" s="4">
        <v>1972</v>
      </c>
      <c r="I8" s="5">
        <v>174000</v>
      </c>
      <c r="J8" t="b">
        <f t="shared" si="0"/>
        <v>1</v>
      </c>
      <c r="K8" t="b">
        <f t="shared" si="1"/>
        <v>0</v>
      </c>
      <c r="L8" t="b">
        <f>AND(K8&gt;1900,K8&lt;1950)</f>
        <v>0</v>
      </c>
      <c r="M8" t="b">
        <f t="shared" si="2"/>
        <v>0</v>
      </c>
    </row>
    <row r="9" spans="1:13" x14ac:dyDescent="0.35">
      <c r="A9" t="s">
        <v>21</v>
      </c>
      <c r="B9" t="s">
        <v>13</v>
      </c>
      <c r="C9" s="4">
        <v>95</v>
      </c>
      <c r="D9" s="4">
        <v>1</v>
      </c>
      <c r="E9" s="4">
        <v>1</v>
      </c>
      <c r="F9" s="4">
        <v>1</v>
      </c>
      <c r="G9" s="4" t="s">
        <v>14</v>
      </c>
      <c r="H9" s="4">
        <v>1903</v>
      </c>
      <c r="I9" s="5">
        <v>300000</v>
      </c>
      <c r="J9" t="b">
        <f t="shared" si="0"/>
        <v>0</v>
      </c>
      <c r="K9" t="b">
        <f t="shared" si="1"/>
        <v>0</v>
      </c>
      <c r="L9" t="b">
        <f>AND(K9&gt;1900,K9&lt;1950)</f>
        <v>0</v>
      </c>
      <c r="M9" t="b">
        <f t="shared" si="2"/>
        <v>1</v>
      </c>
    </row>
    <row r="10" spans="1:13" x14ac:dyDescent="0.35">
      <c r="A10" t="s">
        <v>22</v>
      </c>
      <c r="B10" t="s">
        <v>16</v>
      </c>
      <c r="C10" s="4">
        <v>133</v>
      </c>
      <c r="D10" s="4">
        <v>0</v>
      </c>
      <c r="E10" s="4">
        <v>1</v>
      </c>
      <c r="F10" s="4">
        <v>0</v>
      </c>
      <c r="G10" s="4" t="s">
        <v>14</v>
      </c>
      <c r="H10" s="4">
        <v>1953</v>
      </c>
      <c r="I10" s="5">
        <v>248000</v>
      </c>
      <c r="J10" t="b">
        <f t="shared" si="0"/>
        <v>0</v>
      </c>
      <c r="K10" t="b">
        <f t="shared" si="1"/>
        <v>0</v>
      </c>
      <c r="L10" t="b">
        <f>AND(K10&gt;1900,K10&lt;1950)</f>
        <v>0</v>
      </c>
      <c r="M10" t="b">
        <f t="shared" si="2"/>
        <v>1</v>
      </c>
    </row>
    <row r="11" spans="1:13" x14ac:dyDescent="0.35">
      <c r="A11" t="s">
        <v>23</v>
      </c>
      <c r="B11" t="s">
        <v>10</v>
      </c>
      <c r="C11" s="4">
        <v>94</v>
      </c>
      <c r="D11" s="4">
        <v>0</v>
      </c>
      <c r="E11" s="4">
        <v>1</v>
      </c>
      <c r="F11" s="4">
        <v>0</v>
      </c>
      <c r="G11" s="4" t="s">
        <v>11</v>
      </c>
      <c r="H11" s="4">
        <v>1906</v>
      </c>
      <c r="I11" s="5">
        <v>146000</v>
      </c>
      <c r="J11" t="b">
        <f t="shared" si="0"/>
        <v>1</v>
      </c>
      <c r="K11" t="b">
        <f t="shared" si="1"/>
        <v>0</v>
      </c>
      <c r="L11" t="b">
        <f>AND(K11&gt;1900,K11&lt;1950)</f>
        <v>0</v>
      </c>
      <c r="M11" t="b">
        <f t="shared" si="2"/>
        <v>0</v>
      </c>
    </row>
    <row r="12" spans="1:13" x14ac:dyDescent="0.35">
      <c r="A12" t="s">
        <v>24</v>
      </c>
      <c r="B12" t="s">
        <v>13</v>
      </c>
      <c r="C12" s="4">
        <v>255</v>
      </c>
      <c r="D12" s="4">
        <v>0</v>
      </c>
      <c r="E12" s="4">
        <v>1</v>
      </c>
      <c r="F12" s="4">
        <v>1</v>
      </c>
      <c r="G12" s="4" t="s">
        <v>14</v>
      </c>
      <c r="H12" s="4">
        <v>1963</v>
      </c>
      <c r="I12" s="5">
        <v>242000</v>
      </c>
      <c r="J12" t="b">
        <f t="shared" si="0"/>
        <v>0</v>
      </c>
      <c r="K12" t="b">
        <f t="shared" si="1"/>
        <v>1</v>
      </c>
      <c r="L12" t="b">
        <f>AND(K12&gt;1900,K12&lt;1950)</f>
        <v>0</v>
      </c>
      <c r="M12" t="b">
        <f t="shared" si="2"/>
        <v>1</v>
      </c>
    </row>
    <row r="13" spans="1:13" x14ac:dyDescent="0.35">
      <c r="A13" t="s">
        <v>25</v>
      </c>
      <c r="B13" t="s">
        <v>16</v>
      </c>
      <c r="C13" s="4">
        <v>214</v>
      </c>
      <c r="D13" s="4">
        <v>0</v>
      </c>
      <c r="E13" s="4">
        <v>1</v>
      </c>
      <c r="F13" s="4">
        <v>1</v>
      </c>
      <c r="G13" s="4" t="s">
        <v>14</v>
      </c>
      <c r="H13" s="4">
        <v>1856</v>
      </c>
      <c r="I13" s="5">
        <v>217000</v>
      </c>
      <c r="J13" t="b">
        <f t="shared" si="0"/>
        <v>0</v>
      </c>
      <c r="K13" t="b">
        <f t="shared" si="1"/>
        <v>1</v>
      </c>
      <c r="L13" t="b">
        <f>AND(K13&gt;1900,K13&lt;1950)</f>
        <v>0</v>
      </c>
      <c r="M13" t="b">
        <f t="shared" si="2"/>
        <v>1</v>
      </c>
    </row>
    <row r="14" spans="1:13" x14ac:dyDescent="0.35">
      <c r="A14" t="s">
        <v>26</v>
      </c>
      <c r="B14" t="s">
        <v>10</v>
      </c>
      <c r="C14" s="4">
        <v>289</v>
      </c>
      <c r="D14" s="4">
        <v>0</v>
      </c>
      <c r="E14" s="4">
        <v>1</v>
      </c>
      <c r="F14" s="4">
        <v>0</v>
      </c>
      <c r="G14" s="4" t="s">
        <v>11</v>
      </c>
      <c r="H14" s="4">
        <v>1929</v>
      </c>
      <c r="I14" s="5">
        <v>264000</v>
      </c>
      <c r="J14" t="b">
        <f t="shared" si="0"/>
        <v>0</v>
      </c>
      <c r="K14" t="b">
        <f t="shared" si="1"/>
        <v>0</v>
      </c>
      <c r="L14" t="b">
        <f>AND(K14&gt;1900,K14&lt;1950)</f>
        <v>0</v>
      </c>
      <c r="M14" t="b">
        <f t="shared" si="2"/>
        <v>0</v>
      </c>
    </row>
    <row r="15" spans="1:13" x14ac:dyDescent="0.35">
      <c r="A15" t="s">
        <v>27</v>
      </c>
      <c r="B15" t="s">
        <v>13</v>
      </c>
      <c r="C15" s="4">
        <v>207</v>
      </c>
      <c r="D15" s="4">
        <v>1</v>
      </c>
      <c r="E15" s="4">
        <v>0</v>
      </c>
      <c r="F15" s="4">
        <v>1</v>
      </c>
      <c r="G15" s="4" t="s">
        <v>14</v>
      </c>
      <c r="H15" s="4">
        <v>2010</v>
      </c>
      <c r="I15" s="5">
        <v>199000</v>
      </c>
      <c r="J15" t="b">
        <f t="shared" si="0"/>
        <v>0</v>
      </c>
      <c r="K15" t="b">
        <f t="shared" si="1"/>
        <v>1</v>
      </c>
      <c r="L15" t="b">
        <f>AND(K15&gt;1900,K15&lt;1950)</f>
        <v>0</v>
      </c>
      <c r="M15" t="b">
        <f t="shared" si="2"/>
        <v>0</v>
      </c>
    </row>
    <row r="16" spans="1:13" x14ac:dyDescent="0.35">
      <c r="A16" t="s">
        <v>28</v>
      </c>
      <c r="B16" t="s">
        <v>16</v>
      </c>
      <c r="C16" s="4">
        <v>162</v>
      </c>
      <c r="D16" s="4">
        <v>0</v>
      </c>
      <c r="E16" s="4">
        <v>0</v>
      </c>
      <c r="F16" s="4">
        <v>0</v>
      </c>
      <c r="G16" s="4" t="s">
        <v>14</v>
      </c>
      <c r="H16" s="4">
        <v>2004</v>
      </c>
      <c r="I16" s="5">
        <v>170000</v>
      </c>
      <c r="J16" t="b">
        <f t="shared" si="0"/>
        <v>0</v>
      </c>
      <c r="K16" t="b">
        <f t="shared" si="1"/>
        <v>0</v>
      </c>
      <c r="L16" t="b">
        <f>AND(K16&gt;1900,K16&lt;1950)</f>
        <v>0</v>
      </c>
      <c r="M16" t="b">
        <f t="shared" si="2"/>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enonce</vt:lpstr>
      <vt:lpstr>corrige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Julien Roi</dc:creator>
  <cp:lastModifiedBy>Formation</cp:lastModifiedBy>
  <cp:lastPrinted>2021-06-15T11:16:10Z</cp:lastPrinted>
  <dcterms:created xsi:type="dcterms:W3CDTF">2015-06-05T18:19:34Z</dcterms:created>
  <dcterms:modified xsi:type="dcterms:W3CDTF">2023-11-24T09:08:34Z</dcterms:modified>
</cp:coreProperties>
</file>