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A160076D-A431-4E3A-83FE-B666B8FBB507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sommaire" sheetId="1" r:id="rId1"/>
    <sheet name="pourcentages" sheetId="15" r:id="rId2"/>
    <sheet name="fonctions de base" sheetId="14" r:id="rId3"/>
    <sheet name="opérateurs" sheetId="2" r:id="rId4"/>
    <sheet name="structurer ses données" sheetId="5" r:id="rId5"/>
    <sheet name="incrementatio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E11" i="2"/>
  <c r="E12" i="2"/>
  <c r="E13" i="2"/>
  <c r="D9" i="2"/>
  <c r="D3" i="2"/>
  <c r="C9" i="15"/>
  <c r="C4" i="15"/>
  <c r="C5" i="15"/>
  <c r="C6" i="15"/>
  <c r="C7" i="15"/>
  <c r="D10" i="2"/>
  <c r="D11" i="2"/>
  <c r="D12" i="2"/>
  <c r="D13" i="2"/>
  <c r="D2" i="2"/>
  <c r="D4" i="2"/>
  <c r="D5" i="2"/>
  <c r="D27" i="15"/>
  <c r="C27" i="15"/>
  <c r="B27" i="15"/>
  <c r="D25" i="15"/>
  <c r="D24" i="15"/>
  <c r="D23" i="15"/>
  <c r="C19" i="15"/>
  <c r="D19" i="15" s="1"/>
  <c r="B19" i="15"/>
  <c r="D15" i="15"/>
  <c r="D16" i="15"/>
  <c r="D17" i="15"/>
  <c r="B9" i="15"/>
  <c r="B17" i="14"/>
  <c r="B16" i="14"/>
  <c r="B15" i="14"/>
  <c r="B14" i="14"/>
  <c r="B13" i="14"/>
  <c r="L2" i="6"/>
  <c r="L3" i="6"/>
  <c r="L4" i="6"/>
  <c r="L5" i="6"/>
  <c r="L6" i="6"/>
  <c r="L7" i="6"/>
  <c r="L8" i="6"/>
  <c r="L9" i="6"/>
  <c r="L10" i="6"/>
  <c r="L11" i="6"/>
  <c r="L12" i="6"/>
  <c r="L13" i="6"/>
  <c r="L14" i="6"/>
  <c r="L1" i="6"/>
  <c r="D2" i="5"/>
  <c r="D5" i="5"/>
  <c r="D4" i="5"/>
  <c r="D3" i="5"/>
  <c r="D7" i="5" l="1"/>
</calcChain>
</file>

<file path=xl/sharedStrings.xml><?xml version="1.0" encoding="utf-8"?>
<sst xmlns="http://schemas.openxmlformats.org/spreadsheetml/2006/main" count="166" uniqueCount="109">
  <si>
    <t>Sommaire Excel</t>
  </si>
  <si>
    <t>Opérateurs arithmétiques : + - / * ^</t>
  </si>
  <si>
    <t>Priorité des ordres de calcul</t>
  </si>
  <si>
    <t>https://www.mathematiquesfaciles.com/priorites-operatoires-niveau-cinquieme_2_47335.htm</t>
  </si>
  <si>
    <t>Structurer ses tableaux</t>
  </si>
  <si>
    <t>produits</t>
  </si>
  <si>
    <t>quantité</t>
  </si>
  <si>
    <t>prix</t>
  </si>
  <si>
    <t>sous total</t>
  </si>
  <si>
    <t>croissant</t>
  </si>
  <si>
    <t>pain au choc</t>
  </si>
  <si>
    <t>baguette</t>
  </si>
  <si>
    <t>tarte au sucre</t>
  </si>
  <si>
    <t>total</t>
  </si>
  <si>
    <t>L'incrémentation</t>
  </si>
  <si>
    <t>stagiaire 1</t>
  </si>
  <si>
    <t>stagiaire 2</t>
  </si>
  <si>
    <t>stagiaire 3</t>
  </si>
  <si>
    <t>stagiaire 4</t>
  </si>
  <si>
    <t>stagiaire 5</t>
  </si>
  <si>
    <t>stagiaire 6</t>
  </si>
  <si>
    <t>stagiaire 7</t>
  </si>
  <si>
    <t>stagiaire 8</t>
  </si>
  <si>
    <t>stagiaire 9</t>
  </si>
  <si>
    <t>stagiaire 10</t>
  </si>
  <si>
    <t>lundi</t>
  </si>
  <si>
    <t>mardi</t>
  </si>
  <si>
    <t>mercredi</t>
  </si>
  <si>
    <t>jeudi</t>
  </si>
  <si>
    <t>vendredi</t>
  </si>
  <si>
    <t>samedi</t>
  </si>
  <si>
    <t>dimanche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</si>
  <si>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</si>
  <si>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</si>
  <si>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</si>
  <si>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</si>
  <si>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</si>
  <si>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</si>
  <si>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</si>
  <si>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</si>
  <si>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</si>
  <si>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</si>
  <si>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</si>
  <si>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</si>
  <si>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stagiaire 11</t>
  </si>
  <si>
    <t>stagiaire 12</t>
  </si>
  <si>
    <t>stagiaire 13</t>
  </si>
  <si>
    <t>stagiaire 14</t>
  </si>
  <si>
    <t>trimestre 1</t>
  </si>
  <si>
    <t>trimestre 2</t>
  </si>
  <si>
    <t>trimestre 3</t>
  </si>
  <si>
    <t>trimestre 4</t>
  </si>
  <si>
    <t>toto</t>
  </si>
  <si>
    <t>Les fonctions de base</t>
  </si>
  <si>
    <t>élève</t>
  </si>
  <si>
    <t>élève 1</t>
  </si>
  <si>
    <t>élève 2</t>
  </si>
  <si>
    <t>élève 3</t>
  </si>
  <si>
    <t>élève 4</t>
  </si>
  <si>
    <t>élève 5</t>
  </si>
  <si>
    <t>élève 6</t>
  </si>
  <si>
    <t>élève 7</t>
  </si>
  <si>
    <t>élève 8</t>
  </si>
  <si>
    <t>élève 9</t>
  </si>
  <si>
    <t>élève 10</t>
  </si>
  <si>
    <t>montants récoltés</t>
  </si>
  <si>
    <t>moyenne</t>
  </si>
  <si>
    <t>max</t>
  </si>
  <si>
    <t>min</t>
  </si>
  <si>
    <t>nb</t>
  </si>
  <si>
    <t>Les pourcentages</t>
  </si>
  <si>
    <t>Les pourcentages simples</t>
  </si>
  <si>
    <t>pays</t>
  </si>
  <si>
    <t>France</t>
  </si>
  <si>
    <t>Italie</t>
  </si>
  <si>
    <t>USA</t>
  </si>
  <si>
    <t>Russie</t>
  </si>
  <si>
    <t>production de blé</t>
  </si>
  <si>
    <t>pourcentage de la production mondiale</t>
  </si>
  <si>
    <t>Total production mondiale</t>
  </si>
  <si>
    <t>Les pourcentages d'évolution</t>
  </si>
  <si>
    <t>dépenses</t>
  </si>
  <si>
    <t>loyer</t>
  </si>
  <si>
    <t>alimentation</t>
  </si>
  <si>
    <t>transports</t>
  </si>
  <si>
    <t>pourcentage d'évolution</t>
  </si>
  <si>
    <t>Opérateurs de comparaison :  &gt;, &gt;=, &lt;, &lt;=, &lt;&gt;, =</t>
  </si>
  <si>
    <t>Zidane</t>
  </si>
  <si>
    <t>Ronaldo</t>
  </si>
  <si>
    <t>Coupe du monde</t>
  </si>
  <si>
    <t>Buts</t>
  </si>
  <si>
    <t>Passes</t>
  </si>
  <si>
    <t>Coupe d'europe</t>
  </si>
  <si>
    <t>Résidence</t>
  </si>
  <si>
    <t>Voiture</t>
  </si>
  <si>
    <t>Loisir</t>
  </si>
  <si>
    <t>Madrid</t>
  </si>
  <si>
    <t>Twingo</t>
  </si>
  <si>
    <t>4L</t>
  </si>
  <si>
    <t>football</t>
  </si>
  <si>
    <t>BN</t>
  </si>
  <si>
    <t>Pépito</t>
  </si>
  <si>
    <t>Préférence pour le gouter</t>
  </si>
  <si>
    <t>Est-ce que Zidane est supérieur ou égal à Ronaldo ?</t>
  </si>
  <si>
    <t>Est-ce que Zidane est différent de Ronaldo</t>
  </si>
  <si>
    <t>Salaire</t>
  </si>
  <si>
    <t>MADRID</t>
  </si>
  <si>
    <t>est-ce que Zidane est égal à Ronaldo</t>
  </si>
  <si>
    <t>=B9=C9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</si>
</sst>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14" fontId="0" fillId="0" borderId="0" xfId="0" applyNumberForma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2" fillId="4" borderId="0" xfId="1"/>
    <xf numFmtId="164" fontId="2" fillId="4" borderId="0" xfId="1" applyNumberFormat="1"/>
    <xf numFmtId="164" fontId="0" fillId="0" borderId="0" xfId="0" applyNumberFormat="1"/>
    <xf numFmtId="0" fontId="0" fillId="0" borderId="0" xfId="0" applyNumberFormat="1"/>
    <xf numFmtId="0" fontId="5" fillId="0" borderId="0" xfId="0" applyFont="1"/>
    <xf numFmtId="0" fontId="2" fillId="4" borderId="0" xfId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9" borderId="0" xfId="0" applyFont="1" applyFill="1"/>
    <xf numFmtId="10" fontId="2" fillId="9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2" fillId="9" borderId="0" xfId="0" applyNumberFormat="1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0" borderId="0" xfId="0" quotePrefix="1"/>
  </cellXfs>
  <cellStyles count="3">
    <cellStyle name="Accent1" xfId="1" builtinId="29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361463</xdr:colOff>
      <xdr:row>9</xdr:row>
      <xdr:rowOff>175846</xdr:rowOff>
    </xdr:from>
    <xdr:to>
      <xdr:col>7</xdr:col>
      <xdr:colOff>610578</xdr:colOff>
      <xdr:row>15</xdr:row>
      <xdr:rowOff>19538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63BB235-BA16-42C3-BEA0-46DF3212302D}"/>
            </a:ext>
          </a:extLst>
        </xdr:cNvPr>
        <xdr:cNvSpPr/>
      </xdr:nvSpPr>
      <xdr:spPr>
        <a:xfrm>
          <a:off x="5651501" y="1846384"/>
          <a:ext cx="2535115" cy="95738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>
              <a:solidFill>
                <a:srgbClr val="FF0000"/>
              </a:solidFill>
            </a:rPr>
            <a:t>Méthode</a:t>
          </a:r>
          <a:r>
            <a:rPr lang="fr-FR" sz="1100" b="1" baseline="0">
              <a:solidFill>
                <a:srgbClr val="FF0000"/>
              </a:solidFill>
            </a:rPr>
            <a:t> 1</a:t>
          </a:r>
        </a:p>
        <a:p>
          <a:pPr algn="ctr"/>
          <a:r>
            <a:rPr lang="fr-FR" sz="1100" b="1" baseline="0">
              <a:solidFill>
                <a:sysClr val="windowText" lastClr="000000"/>
              </a:solidFill>
            </a:rPr>
            <a:t>(Valeur d'arrivée - Valeur de départ)</a:t>
          </a:r>
        </a:p>
        <a:p>
          <a:pPr algn="ctr"/>
          <a:r>
            <a:rPr lang="fr-FR" sz="1100" b="1" baseline="0">
              <a:solidFill>
                <a:sysClr val="windowText" lastClr="000000"/>
              </a:solidFill>
            </a:rPr>
            <a:t>/</a:t>
          </a:r>
        </a:p>
        <a:p>
          <a:pPr algn="ctr"/>
          <a:r>
            <a:rPr lang="fr-FR" sz="1100" b="1" baseline="0">
              <a:solidFill>
                <a:sysClr val="windowText" lastClr="000000"/>
              </a:solidFill>
            </a:rPr>
            <a:t>Valeur de départ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347786</xdr:colOff>
      <xdr:row>16</xdr:row>
      <xdr:rowOff>20515</xdr:rowOff>
    </xdr:from>
    <xdr:to>
      <xdr:col>7</xdr:col>
      <xdr:colOff>596901</xdr:colOff>
      <xdr:row>21</xdr:row>
      <xdr:rowOff>49823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9AEF6F5-97D6-45C7-B279-90ACB5C9AFDE}"/>
            </a:ext>
          </a:extLst>
        </xdr:cNvPr>
        <xdr:cNvSpPr/>
      </xdr:nvSpPr>
      <xdr:spPr>
        <a:xfrm>
          <a:off x="5637824" y="2990361"/>
          <a:ext cx="2535115" cy="95738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>
              <a:solidFill>
                <a:srgbClr val="FF0000"/>
              </a:solidFill>
            </a:rPr>
            <a:t>Méthode</a:t>
          </a:r>
          <a:r>
            <a:rPr lang="fr-FR" sz="1100" b="1" baseline="0">
              <a:solidFill>
                <a:srgbClr val="FF0000"/>
              </a:solidFill>
            </a:rPr>
            <a:t> 2</a:t>
          </a:r>
        </a:p>
        <a:p>
          <a:pPr algn="ctr"/>
          <a:r>
            <a:rPr lang="fr-FR" sz="1100" b="1" baseline="0">
              <a:solidFill>
                <a:sysClr val="windowText" lastClr="000000"/>
              </a:solidFill>
            </a:rPr>
            <a:t>Valeur d'arrivée / Valeur de départ </a:t>
          </a:r>
        </a:p>
        <a:p>
          <a:pPr algn="ctr"/>
          <a:r>
            <a:rPr lang="fr-FR" sz="1100" b="1" baseline="0">
              <a:solidFill>
                <a:sysClr val="windowText" lastClr="000000"/>
              </a:solidFill>
            </a:rPr>
            <a:t>- 1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B8"/>
  <sheetViews>
    <sheetView zoomScale="220" zoomScaleNormal="220" workbookViewId="0">
      <selection activeCell="A8" sqref="A8"/>
    </sheetView>
  </sheetViews>
  <sheetFormatPr baseColWidth="10" defaultColWidth="8.7265625" defaultRowHeight="14.5" x14ac:dyDescent="0.35"/>
  <cols>
    <col min="1" max="1" width="30.81640625" customWidth="1"/>
    <col min="2" max="2" width="81.1796875" bestFit="1" customWidth="1"/>
  </cols>
  <sheetData>
    <row r="1" spans="1:2" x14ac:dyDescent="0.35">
      <c r="A1" t="s">
        <v>0</v>
      </c>
    </row>
    <row r="2" spans="1:2" x14ac:dyDescent="0.35">
      <c r="A2" t="s">
        <v>1</v>
      </c>
    </row>
    <row r="3" spans="1:2" x14ac:dyDescent="0.35">
      <c r="A3" t="s">
        <v>2</v>
      </c>
      <c r="B3" t="s">
        <v>3</v>
      </c>
    </row>
    <row r="4" spans="1:2" x14ac:dyDescent="0.35">
      <c r="A4" t="s">
        <v>4</v>
      </c>
    </row>
    <row r="5" spans="1:2" x14ac:dyDescent="0.35">
      <c r="A5" t="s">
        <v>14</v>
      </c>
    </row>
    <row r="6" spans="1:2" x14ac:dyDescent="0.35">
      <c r="A6" t="s">
        <v>53</v>
      </c>
    </row>
    <row r="7" spans="1:2" x14ac:dyDescent="0.35">
      <c r="A7" t="s">
        <v>70</v>
      </c>
    </row>
    <row r="8" spans="1:2" x14ac:dyDescent="0.35">
      <c r="A8" t="s">
        <v>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F105-26DC-4335-8C6B-2255AEBB34A4}">
  <sheetPr codeName="Feuil2"/>
  <dimension ref="A1:D27"/>
  <sheetViews>
    <sheetView zoomScale="130" zoomScaleNormal="130" workbookViewId="0">
      <selection activeCell="D8" sqref="D8"/>
    </sheetView>
  </sheetViews>
  <sheetFormatPr baseColWidth="10" defaultRowHeight="14.5" x14ac:dyDescent="0.35"/>
  <cols>
    <col min="1" max="1" width="26.7265625" customWidth="1"/>
    <col min="2" max="2" width="14.6328125" customWidth="1"/>
    <col min="3" max="3" width="12.26953125" customWidth="1"/>
    <col min="4" max="4" width="22.08984375" customWidth="1"/>
  </cols>
  <sheetData>
    <row r="1" spans="1:4" x14ac:dyDescent="0.35">
      <c r="A1" s="12" t="s">
        <v>71</v>
      </c>
    </row>
    <row r="3" spans="1:4" x14ac:dyDescent="0.35">
      <c r="A3" s="8" t="s">
        <v>72</v>
      </c>
      <c r="B3" s="8" t="s">
        <v>77</v>
      </c>
      <c r="C3" s="13" t="s">
        <v>78</v>
      </c>
    </row>
    <row r="4" spans="1:4" x14ac:dyDescent="0.35">
      <c r="A4" t="s">
        <v>73</v>
      </c>
      <c r="B4">
        <v>1383</v>
      </c>
      <c r="C4" s="14">
        <f>B4/$B$9</f>
        <v>0.25577954503421491</v>
      </c>
    </row>
    <row r="5" spans="1:4" x14ac:dyDescent="0.35">
      <c r="A5" t="s">
        <v>74</v>
      </c>
      <c r="B5">
        <v>1370</v>
      </c>
      <c r="C5" s="14">
        <f t="shared" ref="C5:C7" si="0">B5/$B$9</f>
        <v>0.25337525429998148</v>
      </c>
    </row>
    <row r="6" spans="1:4" x14ac:dyDescent="0.35">
      <c r="A6" t="s">
        <v>75</v>
      </c>
      <c r="B6">
        <v>1885</v>
      </c>
      <c r="C6" s="14">
        <f t="shared" si="0"/>
        <v>0.34862215646384315</v>
      </c>
    </row>
    <row r="7" spans="1:4" x14ac:dyDescent="0.35">
      <c r="A7" t="s">
        <v>76</v>
      </c>
      <c r="B7">
        <v>769</v>
      </c>
      <c r="C7" s="14">
        <f t="shared" si="0"/>
        <v>0.14222304420196041</v>
      </c>
    </row>
    <row r="8" spans="1:4" x14ac:dyDescent="0.35">
      <c r="C8" s="15"/>
    </row>
    <row r="9" spans="1:4" x14ac:dyDescent="0.35">
      <c r="A9" s="16" t="s">
        <v>79</v>
      </c>
      <c r="B9" s="16">
        <f>SUM(B4:B7)</f>
        <v>5407</v>
      </c>
      <c r="C9" s="17">
        <f>SUM(C4:C7)</f>
        <v>0.99999999999999989</v>
      </c>
    </row>
    <row r="12" spans="1:4" x14ac:dyDescent="0.35">
      <c r="A12" s="12" t="s">
        <v>80</v>
      </c>
    </row>
    <row r="14" spans="1:4" x14ac:dyDescent="0.35">
      <c r="A14" s="8" t="s">
        <v>81</v>
      </c>
      <c r="B14" s="13">
        <v>2020</v>
      </c>
      <c r="C14" s="13">
        <v>2021</v>
      </c>
      <c r="D14" s="13" t="s">
        <v>85</v>
      </c>
    </row>
    <row r="15" spans="1:4" x14ac:dyDescent="0.35">
      <c r="A15" t="s">
        <v>82</v>
      </c>
      <c r="B15" s="18">
        <v>700</v>
      </c>
      <c r="C15" s="18">
        <v>710</v>
      </c>
      <c r="D15" s="20">
        <f>C15/B15-1</f>
        <v>1.4285714285714235E-2</v>
      </c>
    </row>
    <row r="16" spans="1:4" x14ac:dyDescent="0.35">
      <c r="A16" t="s">
        <v>83</v>
      </c>
      <c r="B16" s="18">
        <v>500</v>
      </c>
      <c r="C16" s="18">
        <v>620</v>
      </c>
      <c r="D16" s="20">
        <f t="shared" ref="D16:D17" si="1">C16/B16-1</f>
        <v>0.24</v>
      </c>
    </row>
    <row r="17" spans="1:4" x14ac:dyDescent="0.35">
      <c r="A17" t="s">
        <v>84</v>
      </c>
      <c r="B17" s="18">
        <v>300</v>
      </c>
      <c r="C17" s="18">
        <v>260</v>
      </c>
      <c r="D17" s="20">
        <f t="shared" si="1"/>
        <v>-0.1333333333333333</v>
      </c>
    </row>
    <row r="18" spans="1:4" x14ac:dyDescent="0.35">
      <c r="B18" s="18"/>
      <c r="C18" s="18"/>
      <c r="D18" s="15"/>
    </row>
    <row r="19" spans="1:4" x14ac:dyDescent="0.35">
      <c r="A19" s="16" t="s">
        <v>13</v>
      </c>
      <c r="B19" s="19">
        <f>SUM(B15:B17)</f>
        <v>1500</v>
      </c>
      <c r="C19" s="19">
        <f>SUM(C15:C17)</f>
        <v>1590</v>
      </c>
      <c r="D19" s="17">
        <f>C19/B19-1</f>
        <v>6.0000000000000053E-2</v>
      </c>
    </row>
    <row r="22" spans="1:4" x14ac:dyDescent="0.35">
      <c r="A22" s="8" t="s">
        <v>81</v>
      </c>
      <c r="B22" s="13">
        <v>2020</v>
      </c>
      <c r="C22" s="13">
        <v>2021</v>
      </c>
      <c r="D22" s="13" t="s">
        <v>85</v>
      </c>
    </row>
    <row r="23" spans="1:4" x14ac:dyDescent="0.35">
      <c r="A23" t="s">
        <v>82</v>
      </c>
      <c r="B23" s="18">
        <v>10000</v>
      </c>
      <c r="C23" s="18">
        <v>10100</v>
      </c>
      <c r="D23" s="20">
        <f>C23/B23-1</f>
        <v>1.0000000000000009E-2</v>
      </c>
    </row>
    <row r="24" spans="1:4" x14ac:dyDescent="0.35">
      <c r="A24" t="s">
        <v>83</v>
      </c>
      <c r="B24" s="18">
        <v>5000</v>
      </c>
      <c r="C24" s="18">
        <v>5050</v>
      </c>
      <c r="D24" s="20">
        <f t="shared" ref="D24:D25" si="2">C24/B24-1</f>
        <v>1.0000000000000009E-2</v>
      </c>
    </row>
    <row r="25" spans="1:4" x14ac:dyDescent="0.35">
      <c r="A25" t="s">
        <v>84</v>
      </c>
      <c r="B25" s="18">
        <v>15</v>
      </c>
      <c r="C25" s="18">
        <v>1</v>
      </c>
      <c r="D25" s="20">
        <f t="shared" si="2"/>
        <v>-0.93333333333333335</v>
      </c>
    </row>
    <row r="26" spans="1:4" x14ac:dyDescent="0.35">
      <c r="B26" s="18"/>
      <c r="C26" s="18"/>
      <c r="D26" s="15"/>
    </row>
    <row r="27" spans="1:4" x14ac:dyDescent="0.35">
      <c r="A27" s="16" t="s">
        <v>13</v>
      </c>
      <c r="B27" s="19">
        <f>SUM(B23:B25)</f>
        <v>15015</v>
      </c>
      <c r="C27" s="19">
        <f>SUM(C23:C25)</f>
        <v>15151</v>
      </c>
      <c r="D27" s="17">
        <f>C27/B27-1</f>
        <v>9.0576090576091062E-3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339E-C5DB-43F4-9014-9C4DB5A96485}">
  <sheetPr codeName="Feuil3"/>
  <dimension ref="A1:B17"/>
  <sheetViews>
    <sheetView zoomScale="110" zoomScaleNormal="110" workbookViewId="0">
      <selection activeCell="E7" sqref="E7"/>
    </sheetView>
  </sheetViews>
  <sheetFormatPr baseColWidth="10" defaultRowHeight="14.5" x14ac:dyDescent="0.35"/>
  <cols>
    <col min="1" max="1" width="13.1796875" customWidth="1"/>
    <col min="2" max="2" width="16.1796875" style="10" customWidth="1"/>
  </cols>
  <sheetData>
    <row r="1" spans="1:2" x14ac:dyDescent="0.35">
      <c r="A1" s="8" t="s">
        <v>54</v>
      </c>
      <c r="B1" s="9" t="s">
        <v>65</v>
      </c>
    </row>
    <row r="2" spans="1:2" x14ac:dyDescent="0.35">
      <c r="A2" t="s">
        <v>55</v>
      </c>
      <c r="B2" s="10">
        <v>252</v>
      </c>
    </row>
    <row r="3" spans="1:2" x14ac:dyDescent="0.35">
      <c r="A3" t="s">
        <v>56</v>
      </c>
      <c r="B3" s="10">
        <v>499</v>
      </c>
    </row>
    <row r="4" spans="1:2" x14ac:dyDescent="0.35">
      <c r="A4" t="s">
        <v>57</v>
      </c>
      <c r="B4" s="10">
        <v>411</v>
      </c>
    </row>
    <row r="5" spans="1:2" x14ac:dyDescent="0.35">
      <c r="A5" t="s">
        <v>58</v>
      </c>
      <c r="B5" s="10">
        <v>260</v>
      </c>
    </row>
    <row r="6" spans="1:2" x14ac:dyDescent="0.35">
      <c r="A6" t="s">
        <v>59</v>
      </c>
      <c r="B6" s="10">
        <v>451</v>
      </c>
    </row>
    <row r="7" spans="1:2" x14ac:dyDescent="0.35">
      <c r="A7" t="s">
        <v>60</v>
      </c>
      <c r="B7" s="10">
        <v>73</v>
      </c>
    </row>
    <row r="8" spans="1:2" x14ac:dyDescent="0.35">
      <c r="A8" t="s">
        <v>61</v>
      </c>
      <c r="B8" s="10">
        <v>423</v>
      </c>
    </row>
    <row r="9" spans="1:2" x14ac:dyDescent="0.35">
      <c r="A9" t="s">
        <v>62</v>
      </c>
      <c r="B9" s="10">
        <v>265</v>
      </c>
    </row>
    <row r="10" spans="1:2" x14ac:dyDescent="0.35">
      <c r="A10" t="s">
        <v>63</v>
      </c>
      <c r="B10" s="10">
        <v>481</v>
      </c>
    </row>
    <row r="11" spans="1:2" x14ac:dyDescent="0.35">
      <c r="A11" t="s">
        <v>64</v>
      </c>
      <c r="B11" s="10">
        <v>216</v>
      </c>
    </row>
    <row r="13" spans="1:2" x14ac:dyDescent="0.35">
      <c r="A13" t="s">
        <v>13</v>
      </c>
      <c r="B13" s="10">
        <f>SUM(B2:B11)</f>
        <v>3331</v>
      </c>
    </row>
    <row r="14" spans="1:2" x14ac:dyDescent="0.35">
      <c r="A14" t="s">
        <v>66</v>
      </c>
      <c r="B14" s="10">
        <f>AVERAGE(B2:B11)</f>
        <v>333.1</v>
      </c>
    </row>
    <row r="15" spans="1:2" x14ac:dyDescent="0.35">
      <c r="A15" t="s">
        <v>67</v>
      </c>
      <c r="B15" s="10">
        <f>MAX(B2:B11)</f>
        <v>499</v>
      </c>
    </row>
    <row r="16" spans="1:2" x14ac:dyDescent="0.35">
      <c r="A16" t="s">
        <v>68</v>
      </c>
      <c r="B16" s="10">
        <f>MIN(B2:B11)</f>
        <v>73</v>
      </c>
    </row>
    <row r="17" spans="1:2" x14ac:dyDescent="0.35">
      <c r="A17" t="s">
        <v>69</v>
      </c>
      <c r="B17" s="11">
        <f>COUNT(B2:B11)</f>
        <v>10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A4452-4C25-4C88-9C02-F65EC95A3961}">
  <sheetPr codeName="Feuil4"/>
  <dimension ref="A1:E13"/>
  <sheetViews>
    <sheetView tabSelected="1" topLeftCell="B1" zoomScale="160" zoomScaleNormal="160" workbookViewId="0">
      <selection activeCell="D7" sqref="D7"/>
    </sheetView>
  </sheetViews>
  <sheetFormatPr baseColWidth="10" defaultRowHeight="14.5" x14ac:dyDescent="0.35"/>
  <cols>
    <col min="1" max="1" width="22.1796875" customWidth="1"/>
    <col min="2" max="3" width="10.90625" style="15"/>
    <col min="4" max="4" width="40.26953125" customWidth="1"/>
    <col min="5" max="5" width="32.36328125" bestFit="1" customWidth="1"/>
  </cols>
  <sheetData>
    <row r="1" spans="1:5" x14ac:dyDescent="0.35">
      <c r="B1" s="13" t="s">
        <v>87</v>
      </c>
      <c r="C1" s="13" t="s">
        <v>88</v>
      </c>
      <c r="D1" s="13" t="s">
        <v>103</v>
      </c>
    </row>
    <row r="2" spans="1:5" x14ac:dyDescent="0.35">
      <c r="A2" t="s">
        <v>89</v>
      </c>
      <c r="B2" s="15">
        <v>1</v>
      </c>
      <c r="C2" s="15">
        <v>0</v>
      </c>
      <c r="D2" t="b">
        <f>B2&gt;=C2</f>
        <v>1</v>
      </c>
    </row>
    <row r="3" spans="1:5" x14ac:dyDescent="0.35">
      <c r="A3" t="s">
        <v>92</v>
      </c>
      <c r="B3" s="15">
        <v>2</v>
      </c>
      <c r="C3" s="15">
        <v>2</v>
      </c>
      <c r="D3" t="b">
        <f>B3&gt;=C3</f>
        <v>1</v>
      </c>
    </row>
    <row r="4" spans="1:5" x14ac:dyDescent="0.35">
      <c r="A4" t="s">
        <v>90</v>
      </c>
      <c r="B4" s="15">
        <v>90</v>
      </c>
      <c r="C4" s="15">
        <v>120</v>
      </c>
      <c r="D4" t="b">
        <f t="shared" ref="D3:D5" si="0">B4&gt;=C4</f>
        <v>0</v>
      </c>
    </row>
    <row r="5" spans="1:5" x14ac:dyDescent="0.35">
      <c r="A5" t="s">
        <v>91</v>
      </c>
      <c r="B5" s="15">
        <v>259</v>
      </c>
      <c r="C5" s="15">
        <v>16</v>
      </c>
      <c r="D5" t="b">
        <f t="shared" si="0"/>
        <v>1</v>
      </c>
    </row>
    <row r="8" spans="1:5" x14ac:dyDescent="0.35">
      <c r="B8" s="13" t="s">
        <v>87</v>
      </c>
      <c r="C8" s="13" t="s">
        <v>88</v>
      </c>
      <c r="D8" s="13" t="s">
        <v>104</v>
      </c>
      <c r="E8" s="13" t="s">
        <v>107</v>
      </c>
    </row>
    <row r="9" spans="1:5" x14ac:dyDescent="0.35">
      <c r="A9" t="s">
        <v>93</v>
      </c>
      <c r="B9" s="15" t="s">
        <v>96</v>
      </c>
      <c r="C9" s="15" t="s">
        <v>106</v>
      </c>
      <c r="D9" t="b">
        <f>B9&lt;&gt;C9</f>
        <v>0</v>
      </c>
      <c r="E9" s="21" t="s">
        <v>108</v>
      </c>
    </row>
    <row r="10" spans="1:5" x14ac:dyDescent="0.35">
      <c r="A10" t="s">
        <v>94</v>
      </c>
      <c r="B10" s="15" t="s">
        <v>97</v>
      </c>
      <c r="C10" s="15" t="s">
        <v>98</v>
      </c>
      <c r="D10" t="b">
        <f t="shared" ref="D10:D13" si="1">B10&lt;&gt;C10</f>
        <v>1</v>
      </c>
      <c r="E10" s="21" t="b">
        <f t="shared" ref="E10:E13" si="2">B10=C10</f>
        <v>0</v>
      </c>
    </row>
    <row r="11" spans="1:5" x14ac:dyDescent="0.35">
      <c r="A11" t="s">
        <v>95</v>
      </c>
      <c r="B11" s="15" t="s">
        <v>99</v>
      </c>
      <c r="C11" s="15" t="s">
        <v>99</v>
      </c>
      <c r="D11" t="b">
        <f t="shared" si="1"/>
        <v>0</v>
      </c>
      <c r="E11" s="21" t="b">
        <f t="shared" si="2"/>
        <v>1</v>
      </c>
    </row>
    <row r="12" spans="1:5" x14ac:dyDescent="0.35">
      <c r="A12" t="s">
        <v>102</v>
      </c>
      <c r="B12" s="15" t="s">
        <v>100</v>
      </c>
      <c r="C12" s="15" t="s">
        <v>101</v>
      </c>
      <c r="D12" t="b">
        <f t="shared" si="1"/>
        <v>1</v>
      </c>
      <c r="E12" s="21" t="b">
        <f t="shared" si="2"/>
        <v>0</v>
      </c>
    </row>
    <row r="13" spans="1:5" x14ac:dyDescent="0.35">
      <c r="A13" t="s">
        <v>105</v>
      </c>
      <c r="B13" s="15">
        <v>2500</v>
      </c>
      <c r="C13" s="15">
        <v>4500</v>
      </c>
      <c r="D13" t="b">
        <f t="shared" si="1"/>
        <v>1</v>
      </c>
      <c r="E13" s="21" t="b">
        <f t="shared" si="2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5FBB2-D850-4653-BD15-55AFD5C12236}">
  <sheetPr codeName="Feuil5"/>
  <dimension ref="A1:D7"/>
  <sheetViews>
    <sheetView zoomScale="250" zoomScaleNormal="250" workbookViewId="0">
      <selection activeCell="E6" sqref="E6"/>
    </sheetView>
  </sheetViews>
  <sheetFormatPr baseColWidth="10" defaultRowHeight="14.5" x14ac:dyDescent="0.35"/>
  <cols>
    <col min="1" max="1" width="12.6328125" customWidth="1"/>
  </cols>
  <sheetData>
    <row r="1" spans="1:4" x14ac:dyDescent="0.3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35">
      <c r="A2" t="s">
        <v>9</v>
      </c>
      <c r="B2">
        <v>30</v>
      </c>
      <c r="C2">
        <v>1</v>
      </c>
      <c r="D2">
        <f>B2*C2</f>
        <v>30</v>
      </c>
    </row>
    <row r="3" spans="1:4" x14ac:dyDescent="0.35">
      <c r="A3" t="s">
        <v>10</v>
      </c>
      <c r="B3">
        <v>15</v>
      </c>
      <c r="C3">
        <v>1.1000000000000001</v>
      </c>
      <c r="D3">
        <f>B3*C3</f>
        <v>16.5</v>
      </c>
    </row>
    <row r="4" spans="1:4" x14ac:dyDescent="0.35">
      <c r="A4" t="s">
        <v>11</v>
      </c>
      <c r="B4">
        <v>29</v>
      </c>
      <c r="C4">
        <v>0.9</v>
      </c>
      <c r="D4">
        <f t="shared" ref="D4" si="0">B4*C4</f>
        <v>26.1</v>
      </c>
    </row>
    <row r="5" spans="1:4" x14ac:dyDescent="0.35">
      <c r="A5" t="s">
        <v>12</v>
      </c>
      <c r="B5">
        <v>3</v>
      </c>
      <c r="C5">
        <v>7.6</v>
      </c>
      <c r="D5">
        <f>B5*C5</f>
        <v>22.799999999999997</v>
      </c>
    </row>
    <row r="7" spans="1:4" x14ac:dyDescent="0.35">
      <c r="C7" s="2" t="s">
        <v>13</v>
      </c>
      <c r="D7" s="2">
        <f>D2+D3+D4+D5</f>
        <v>95.399999999999991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65E1-FBCA-41BB-9606-E4FF9F9F65F4}">
  <sheetPr codeName="Feuil6"/>
  <dimension ref="A1:L28"/>
  <sheetViews>
    <sheetView zoomScale="140" zoomScaleNormal="140" workbookViewId="0">
      <selection activeCell="C3" sqref="C3"/>
    </sheetView>
  </sheetViews>
  <sheetFormatPr baseColWidth="10" defaultRowHeight="14.5" x14ac:dyDescent="0.35"/>
  <cols>
    <col min="1" max="1" width="13.90625" customWidth="1"/>
  </cols>
  <sheetData>
    <row r="1" spans="1:12" x14ac:dyDescent="0.35">
      <c r="A1" t="s">
        <v>15</v>
      </c>
      <c r="B1" t="s">
        <v>25</v>
      </c>
      <c r="C1" t="s">
        <v>32</v>
      </c>
      <c r="D1" t="s">
        <v>48</v>
      </c>
      <c r="E1" s="3">
        <v>44441</v>
      </c>
      <c r="F1">
        <v>1</v>
      </c>
      <c r="G1">
        <v>0</v>
      </c>
      <c r="H1" s="4"/>
      <c r="I1">
        <v>1</v>
      </c>
      <c r="J1">
        <v>1</v>
      </c>
      <c r="K1" t="s">
        <v>52</v>
      </c>
      <c r="L1">
        <f>1+1</f>
        <v>2</v>
      </c>
    </row>
    <row r="2" spans="1:12" x14ac:dyDescent="0.35">
      <c r="A2" t="s">
        <v>16</v>
      </c>
      <c r="B2" t="s">
        <v>26</v>
      </c>
      <c r="C2" t="s">
        <v>33</v>
      </c>
      <c r="D2" t="s">
        <v>49</v>
      </c>
      <c r="E2" s="3">
        <v>44442</v>
      </c>
      <c r="F2">
        <v>2</v>
      </c>
      <c r="G2">
        <v>-5</v>
      </c>
      <c r="H2" s="5"/>
      <c r="I2">
        <v>2</v>
      </c>
      <c r="J2">
        <v>1</v>
      </c>
      <c r="K2" t="s">
        <v>52</v>
      </c>
      <c r="L2">
        <f t="shared" ref="L2:L14" si="0">1+1</f>
        <v>2</v>
      </c>
    </row>
    <row r="3" spans="1:12" x14ac:dyDescent="0.35">
      <c r="A3" t="s">
        <v>17</v>
      </c>
      <c r="B3" t="s">
        <v>27</v>
      </c>
      <c r="C3" t="s">
        <v>34</v>
      </c>
      <c r="D3" t="s">
        <v>50</v>
      </c>
      <c r="E3" s="3">
        <v>44443</v>
      </c>
      <c r="F3">
        <v>3</v>
      </c>
      <c r="G3">
        <v>-10</v>
      </c>
      <c r="H3" s="6"/>
      <c r="I3">
        <v>3</v>
      </c>
      <c r="J3">
        <v>1</v>
      </c>
      <c r="K3" t="s">
        <v>52</v>
      </c>
      <c r="L3">
        <f t="shared" si="0"/>
        <v>2</v>
      </c>
    </row>
    <row r="4" spans="1:12" x14ac:dyDescent="0.35">
      <c r="A4" t="s">
        <v>18</v>
      </c>
      <c r="B4" t="s">
        <v>28</v>
      </c>
      <c r="C4" t="s">
        <v>35</v>
      </c>
      <c r="D4" t="s">
        <v>51</v>
      </c>
      <c r="E4" s="3">
        <v>44444</v>
      </c>
      <c r="F4">
        <v>4</v>
      </c>
      <c r="G4">
        <v>-15</v>
      </c>
      <c r="H4" s="4"/>
      <c r="I4">
        <v>4</v>
      </c>
      <c r="J4">
        <v>1</v>
      </c>
      <c r="K4" t="s">
        <v>52</v>
      </c>
      <c r="L4">
        <f t="shared" si="0"/>
        <v>2</v>
      </c>
    </row>
    <row r="5" spans="1:12" x14ac:dyDescent="0.35">
      <c r="A5" t="s">
        <v>19</v>
      </c>
      <c r="B5" t="s">
        <v>29</v>
      </c>
      <c r="C5" t="s">
        <v>36</v>
      </c>
      <c r="D5" t="s">
        <v>48</v>
      </c>
      <c r="E5" s="3">
        <v>44445</v>
      </c>
      <c r="F5">
        <v>5</v>
      </c>
      <c r="G5">
        <v>-20</v>
      </c>
      <c r="H5" s="5"/>
      <c r="I5">
        <v>5</v>
      </c>
      <c r="J5">
        <v>1</v>
      </c>
      <c r="K5" t="s">
        <v>52</v>
      </c>
      <c r="L5">
        <f t="shared" si="0"/>
        <v>2</v>
      </c>
    </row>
    <row r="6" spans="1:12" x14ac:dyDescent="0.35">
      <c r="A6" t="s">
        <v>20</v>
      </c>
      <c r="B6" s="7" t="s">
        <v>30</v>
      </c>
      <c r="C6" t="s">
        <v>37</v>
      </c>
      <c r="D6" t="s">
        <v>49</v>
      </c>
      <c r="E6" s="3">
        <v>44446</v>
      </c>
      <c r="F6">
        <v>6</v>
      </c>
      <c r="G6">
        <v>-25</v>
      </c>
      <c r="H6" s="6"/>
      <c r="I6">
        <v>6</v>
      </c>
      <c r="J6">
        <v>1</v>
      </c>
      <c r="K6" t="s">
        <v>52</v>
      </c>
      <c r="L6">
        <f t="shared" si="0"/>
        <v>2</v>
      </c>
    </row>
    <row r="7" spans="1:12" x14ac:dyDescent="0.35">
      <c r="A7" t="s">
        <v>21</v>
      </c>
      <c r="B7" s="7" t="s">
        <v>31</v>
      </c>
      <c r="C7" t="s">
        <v>38</v>
      </c>
      <c r="D7" t="s">
        <v>50</v>
      </c>
      <c r="E7" s="3">
        <v>44447</v>
      </c>
      <c r="F7">
        <v>7</v>
      </c>
      <c r="G7">
        <v>-30</v>
      </c>
      <c r="H7" s="4"/>
      <c r="I7">
        <v>7</v>
      </c>
      <c r="J7">
        <v>1</v>
      </c>
      <c r="K7" t="s">
        <v>52</v>
      </c>
      <c r="L7">
        <f t="shared" si="0"/>
        <v>2</v>
      </c>
    </row>
    <row r="8" spans="1:12" x14ac:dyDescent="0.35">
      <c r="A8" t="s">
        <v>22</v>
      </c>
      <c r="B8" t="s">
        <v>25</v>
      </c>
      <c r="C8" t="s">
        <v>39</v>
      </c>
      <c r="D8" t="s">
        <v>51</v>
      </c>
      <c r="E8" s="3">
        <v>44448</v>
      </c>
      <c r="F8">
        <v>8</v>
      </c>
      <c r="G8">
        <v>-35</v>
      </c>
      <c r="H8" s="5"/>
      <c r="I8">
        <v>8</v>
      </c>
      <c r="J8">
        <v>1</v>
      </c>
      <c r="K8" t="s">
        <v>52</v>
      </c>
      <c r="L8">
        <f t="shared" si="0"/>
        <v>2</v>
      </c>
    </row>
    <row r="9" spans="1:12" x14ac:dyDescent="0.35">
      <c r="A9" t="s">
        <v>23</v>
      </c>
      <c r="B9" t="s">
        <v>26</v>
      </c>
      <c r="C9" t="s">
        <v>40</v>
      </c>
      <c r="D9" t="s">
        <v>48</v>
      </c>
      <c r="E9" s="3">
        <v>44449</v>
      </c>
      <c r="F9">
        <v>9</v>
      </c>
      <c r="G9">
        <v>-40</v>
      </c>
      <c r="H9" s="6"/>
      <c r="I9">
        <v>9</v>
      </c>
      <c r="J9">
        <v>1</v>
      </c>
      <c r="K9" t="s">
        <v>52</v>
      </c>
      <c r="L9">
        <f t="shared" si="0"/>
        <v>2</v>
      </c>
    </row>
    <row r="10" spans="1:12" x14ac:dyDescent="0.35">
      <c r="A10" t="s">
        <v>24</v>
      </c>
      <c r="B10" t="s">
        <v>27</v>
      </c>
      <c r="C10" t="s">
        <v>41</v>
      </c>
      <c r="D10" t="s">
        <v>49</v>
      </c>
      <c r="E10" s="3">
        <v>44450</v>
      </c>
      <c r="F10">
        <v>10</v>
      </c>
      <c r="G10">
        <v>-45</v>
      </c>
      <c r="H10" s="4"/>
      <c r="I10">
        <v>10</v>
      </c>
      <c r="J10">
        <v>1</v>
      </c>
      <c r="K10" t="s">
        <v>52</v>
      </c>
      <c r="L10">
        <f t="shared" si="0"/>
        <v>2</v>
      </c>
    </row>
    <row r="11" spans="1:12" x14ac:dyDescent="0.35">
      <c r="A11" t="s">
        <v>44</v>
      </c>
      <c r="B11" t="s">
        <v>28</v>
      </c>
      <c r="C11" t="s">
        <v>42</v>
      </c>
      <c r="D11" t="s">
        <v>50</v>
      </c>
      <c r="E11" s="3">
        <v>44451</v>
      </c>
      <c r="F11">
        <v>11</v>
      </c>
      <c r="G11">
        <v>-50</v>
      </c>
      <c r="H11" s="5"/>
      <c r="I11">
        <v>11</v>
      </c>
      <c r="J11">
        <v>1</v>
      </c>
      <c r="K11" t="s">
        <v>52</v>
      </c>
      <c r="L11">
        <f t="shared" si="0"/>
        <v>2</v>
      </c>
    </row>
    <row r="12" spans="1:12" x14ac:dyDescent="0.35">
      <c r="A12" t="s">
        <v>45</v>
      </c>
      <c r="B12" t="s">
        <v>29</v>
      </c>
      <c r="C12" t="s">
        <v>43</v>
      </c>
      <c r="D12" t="s">
        <v>51</v>
      </c>
      <c r="E12" s="3">
        <v>44452</v>
      </c>
      <c r="F12">
        <v>12</v>
      </c>
      <c r="G12">
        <v>-55</v>
      </c>
      <c r="H12" s="6"/>
      <c r="I12">
        <v>12</v>
      </c>
      <c r="J12">
        <v>1</v>
      </c>
      <c r="K12" t="s">
        <v>52</v>
      </c>
      <c r="L12">
        <f t="shared" si="0"/>
        <v>2</v>
      </c>
    </row>
    <row r="13" spans="1:12" x14ac:dyDescent="0.35">
      <c r="A13" t="s">
        <v>46</v>
      </c>
      <c r="B13" s="7" t="s">
        <v>30</v>
      </c>
      <c r="C13" t="s">
        <v>32</v>
      </c>
      <c r="D13" t="s">
        <v>48</v>
      </c>
      <c r="E13" s="3">
        <v>44453</v>
      </c>
      <c r="F13">
        <v>13</v>
      </c>
      <c r="G13">
        <v>-60</v>
      </c>
      <c r="H13" s="4"/>
      <c r="I13">
        <v>13</v>
      </c>
      <c r="J13">
        <v>1</v>
      </c>
      <c r="K13" t="s">
        <v>52</v>
      </c>
      <c r="L13">
        <f t="shared" si="0"/>
        <v>2</v>
      </c>
    </row>
    <row r="14" spans="1:12" x14ac:dyDescent="0.35">
      <c r="A14" t="s">
        <v>47</v>
      </c>
      <c r="B14" s="7" t="s">
        <v>31</v>
      </c>
      <c r="C14" t="s">
        <v>33</v>
      </c>
      <c r="D14" t="s">
        <v>49</v>
      </c>
      <c r="E14" s="3">
        <v>44454</v>
      </c>
      <c r="F14">
        <v>14</v>
      </c>
      <c r="G14">
        <v>-65</v>
      </c>
      <c r="H14" s="5"/>
      <c r="I14">
        <v>14</v>
      </c>
      <c r="J14">
        <v>1</v>
      </c>
      <c r="K14" t="s">
        <v>52</v>
      </c>
      <c r="L14">
        <f t="shared" si="0"/>
        <v>2</v>
      </c>
    </row>
    <row r="15" spans="1:12" x14ac:dyDescent="0.35">
      <c r="B15" t="s">
        <v>25</v>
      </c>
    </row>
    <row r="16" spans="1:12" x14ac:dyDescent="0.35">
      <c r="B16" t="s">
        <v>26</v>
      </c>
    </row>
    <row r="17" spans="2:2" x14ac:dyDescent="0.35">
      <c r="B17" t="s">
        <v>27</v>
      </c>
    </row>
    <row r="18" spans="2:2" x14ac:dyDescent="0.35">
      <c r="B18" t="s">
        <v>28</v>
      </c>
    </row>
    <row r="19" spans="2:2" x14ac:dyDescent="0.35">
      <c r="B19" t="s">
        <v>29</v>
      </c>
    </row>
    <row r="20" spans="2:2" x14ac:dyDescent="0.35">
      <c r="B20" s="7" t="s">
        <v>30</v>
      </c>
    </row>
    <row r="21" spans="2:2" x14ac:dyDescent="0.35">
      <c r="B21" s="7" t="s">
        <v>31</v>
      </c>
    </row>
    <row r="22" spans="2:2" x14ac:dyDescent="0.35">
      <c r="B22" t="s">
        <v>25</v>
      </c>
    </row>
    <row r="23" spans="2:2" x14ac:dyDescent="0.35">
      <c r="B23" t="s">
        <v>26</v>
      </c>
    </row>
    <row r="24" spans="2:2" x14ac:dyDescent="0.35">
      <c r="B24" t="s">
        <v>27</v>
      </c>
    </row>
    <row r="25" spans="2:2" x14ac:dyDescent="0.35">
      <c r="B25" t="s">
        <v>28</v>
      </c>
    </row>
    <row r="26" spans="2:2" x14ac:dyDescent="0.35">
      <c r="B26" t="s">
        <v>29</v>
      </c>
    </row>
    <row r="27" spans="2:2" x14ac:dyDescent="0.35">
      <c r="B27" s="7" t="s">
        <v>30</v>
      </c>
    </row>
    <row r="28" spans="2:2" x14ac:dyDescent="0.35">
      <c r="B28" s="7" t="s">
        <v>31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pourcentages</vt:lpstr>
      <vt:lpstr>fonctions de base</vt:lpstr>
      <vt:lpstr>opérateurs</vt:lpstr>
      <vt:lpstr>structurer ses données</vt:lpstr>
      <vt:lpstr>incrementation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2021-10-20T10:31:14Z</dcterms:modified>
</cp:coreProperties>
</file>