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58CE7BCB-14B3-4E7B-AEA6-87F022682B69}" xr6:coauthVersionLast="47" xr6:coauthVersionMax="47" xr10:uidLastSave="{00000000-0000-0000-0000-000000000000}"/>
  <bookViews>
    <workbookView xWindow="-110" yWindow="-110" windowWidth="19420" windowHeight="10420" activeTab="4" xr2:uid="{7D77099A-BC8B-41D6-8C96-C8D7AC7B980E}"/>
  </bookViews>
  <sheets>
    <sheet name="Feuil1" sheetId="1" r:id="rId1"/>
    <sheet name="Feuil2" sheetId="2" r:id="rId2"/>
    <sheet name="Feuil3" sheetId="3" r:id="rId3"/>
    <sheet name="Feuil4" sheetId="4" r:id="rId4"/>
    <sheet name="Feuil1 (2)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F2" i="6"/>
  <c r="F8" i="6"/>
  <c r="F7" i="6"/>
  <c r="F6" i="6"/>
  <c r="F5" i="6"/>
  <c r="F4" i="6"/>
  <c r="F3" i="6"/>
  <c r="E33" i="3"/>
  <c r="C33" i="3"/>
  <c r="B33" i="3"/>
  <c r="F12" i="1"/>
  <c r="A5" i="2"/>
  <c r="F11" i="1"/>
  <c r="F3" i="1"/>
  <c r="F4" i="1"/>
  <c r="F5" i="1"/>
  <c r="F6" i="1"/>
  <c r="F7" i="1"/>
  <c r="F8" i="1"/>
  <c r="F9" i="1"/>
  <c r="F2" i="1"/>
  <c r="F10" i="6" l="1"/>
</calcChain>
</file>

<file path=xl/sharedStrings.xml><?xml version="1.0" encoding="utf-8"?>
<sst xmlns="http://schemas.openxmlformats.org/spreadsheetml/2006/main" count="23" uniqueCount="13">
  <si>
    <t>date</t>
  </si>
  <si>
    <t>arrivée matin</t>
  </si>
  <si>
    <t>départ matin</t>
  </si>
  <si>
    <t>arrivée am</t>
  </si>
  <si>
    <t>départ am</t>
  </si>
  <si>
    <t>sous-total heure</t>
  </si>
  <si>
    <t>taux horaire 4,10 €</t>
  </si>
  <si>
    <t>total heures</t>
  </si>
  <si>
    <t>paye</t>
  </si>
  <si>
    <t>30 minutes =&gt; 0,5 heures</t>
  </si>
  <si>
    <t>heures</t>
  </si>
  <si>
    <t>total</t>
  </si>
  <si>
    <t>heures cas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</si>
</sst>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[$-F800]dddd\,\ mmmm\ dd\,\ yyyy"/>
    <numFmt numFmtId="165" formatCode="[h]:mm:ss;@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535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164" fontId="1" fillId="2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6" fontId="0" fillId="0" borderId="0" xfId="0" applyNumberFormat="1"/>
    <xf numFmtId="164" fontId="1" fillId="2" borderId="0" xfId="1" applyNumberFormat="1"/>
    <xf numFmtId="164" fontId="0" fillId="0" borderId="0" xfId="0" applyNumberFormat="1"/>
    <xf numFmtId="164" fontId="0" fillId="3" borderId="0" xfId="0" applyNumberFormat="1" applyFill="1"/>
    <xf numFmtId="20" fontId="0" fillId="0" borderId="0" xfId="0" applyNumberFormat="1"/>
    <xf numFmtId="165" fontId="0" fillId="0" borderId="0" xfId="0" applyNumberFormat="1"/>
    <xf numFmtId="0" fontId="0" fillId="0" borderId="0" xfId="0" applyNumberFormat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27781</xdr:colOff>
      <xdr:row>0</xdr:row>
      <xdr:rowOff>130968</xdr:rowOff>
    </xdr:from>
    <xdr:to>
      <xdr:col>9</xdr:col>
      <xdr:colOff>174626</xdr:colOff>
      <xdr:row>12</xdr:row>
      <xdr:rowOff>103187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61B72EC-30F4-4109-A98A-77592AEE019C}"/>
            </a:ext>
          </a:extLst>
        </xdr:cNvPr>
        <xdr:cNvSpPr/>
      </xdr:nvSpPr>
      <xdr:spPr>
        <a:xfrm>
          <a:off x="4564062" y="130968"/>
          <a:ext cx="3956845" cy="216296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tx1">
                  <a:lumMod val="85000"/>
                  <a:lumOff val="15000"/>
                </a:schemeClr>
              </a:solidFill>
            </a:rPr>
            <a:t>7 heures par jour</a:t>
          </a:r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 du lundi au vendredi</a:t>
          </a:r>
        </a:p>
        <a:p>
          <a:pPr algn="ctr"/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sauf le mercredi 3h30 minutes</a:t>
          </a:r>
        </a:p>
        <a:p>
          <a:pPr algn="ctr"/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Taux horaire 12,6 €</a:t>
          </a:r>
        </a:p>
        <a:p>
          <a:pPr algn="ctr"/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Calculer la paye du mois de septembre 2021</a:t>
          </a:r>
        </a:p>
        <a:p>
          <a:pPr algn="ctr"/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(pas de jour férié)</a:t>
          </a:r>
        </a:p>
        <a:p>
          <a:pPr algn="ctr"/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-----------------</a:t>
          </a:r>
        </a:p>
        <a:p>
          <a:pPr algn="ctr"/>
          <a:r>
            <a:rPr lang="fr-FR" sz="1600" baseline="0">
              <a:solidFill>
                <a:schemeClr val="tx1">
                  <a:lumMod val="85000"/>
                  <a:lumOff val="15000"/>
                </a:schemeClr>
              </a:solidFill>
            </a:rPr>
            <a:t>Cas numéro 2  : 3h16 le mercredi</a:t>
          </a:r>
          <a:endParaRPr lang="fr-FR" sz="16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0</xdr:row>
      <xdr:rowOff>12700</xdr:rowOff>
    </xdr:from>
    <xdr:to>
      <xdr:col>14</xdr:col>
      <xdr:colOff>317500</xdr:colOff>
      <xdr:row>20</xdr:row>
      <xdr:rowOff>107950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B7308BB-953C-4F13-A188-60EC8AAA12D6}"/>
            </a:ext>
          </a:extLst>
        </xdr:cNvPr>
        <xdr:cNvSpPr/>
      </xdr:nvSpPr>
      <xdr:spPr>
        <a:xfrm>
          <a:off x="6591300" y="12700"/>
          <a:ext cx="4394200" cy="37782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lundi et vendredi</a:t>
          </a: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8h15 - 12h05 / 13h09 - 18h33</a:t>
          </a:r>
        </a:p>
        <a:p>
          <a:pPr algn="ctr"/>
          <a:endParaRPr lang="fr-FR" sz="180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autres jours de</a:t>
          </a:r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 la semaine</a:t>
          </a:r>
          <a:endParaRPr lang="fr-FR" sz="180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7h40</a:t>
          </a:r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 - 15h20</a:t>
          </a:r>
        </a:p>
        <a:p>
          <a:pPr algn="ctr"/>
          <a:endParaRPr lang="fr-FR" sz="1800" baseline="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On ne travaille pas le dimanche</a:t>
          </a:r>
        </a:p>
        <a:p>
          <a:pPr algn="ctr"/>
          <a:endParaRPr lang="fr-FR" sz="1800" baseline="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1</a:t>
          </a:r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 calculer le volume d'heure sur une semaine</a:t>
          </a:r>
        </a:p>
        <a:p>
          <a:pPr algn="ctr"/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2 calculer la paye (3,99 €) hebdo</a:t>
          </a:r>
          <a:endParaRPr lang="fr-FR" sz="18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480786</xdr:colOff>
      <xdr:row>0</xdr:row>
      <xdr:rowOff>27214</xdr:rowOff>
    </xdr:from>
    <xdr:to>
      <xdr:col>12</xdr:col>
      <xdr:colOff>302986</xdr:colOff>
      <xdr:row>19</xdr:row>
      <xdr:rowOff>154215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6A53E2-EAC2-42BE-B060-4620339B5D69}"/>
            </a:ext>
          </a:extLst>
        </xdr:cNvPr>
        <xdr:cNvSpPr/>
      </xdr:nvSpPr>
      <xdr:spPr>
        <a:xfrm>
          <a:off x="6749143" y="27214"/>
          <a:ext cx="4394200" cy="3755572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lundi et vendredi</a:t>
          </a: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8h15 - 12h05 / 13h09 - 18h33</a:t>
          </a:r>
        </a:p>
        <a:p>
          <a:pPr algn="ctr"/>
          <a:endParaRPr lang="fr-FR" sz="180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autres jours de</a:t>
          </a:r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 la semaine</a:t>
          </a:r>
          <a:endParaRPr lang="fr-FR" sz="180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7h40</a:t>
          </a:r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 - 15h20</a:t>
          </a:r>
        </a:p>
        <a:p>
          <a:pPr algn="ctr"/>
          <a:endParaRPr lang="fr-FR" sz="1800" baseline="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On ne travaille pas le samedi et le dimanche</a:t>
          </a:r>
        </a:p>
        <a:p>
          <a:pPr algn="ctr"/>
          <a:endParaRPr lang="fr-FR" sz="1800" baseline="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ctr"/>
          <a:r>
            <a:rPr lang="fr-FR" sz="1800">
              <a:solidFill>
                <a:schemeClr val="tx1">
                  <a:lumMod val="85000"/>
                  <a:lumOff val="15000"/>
                </a:schemeClr>
              </a:solidFill>
            </a:rPr>
            <a:t>1</a:t>
          </a:r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 calculer le volume d'heure sur une semaine</a:t>
          </a:r>
        </a:p>
        <a:p>
          <a:pPr algn="ctr"/>
          <a:r>
            <a:rPr lang="fr-FR" sz="1800" baseline="0">
              <a:solidFill>
                <a:schemeClr val="tx1">
                  <a:lumMod val="85000"/>
                  <a:lumOff val="15000"/>
                </a:schemeClr>
              </a:solidFill>
            </a:rPr>
            <a:t>2 calculer la paye (3,99 €) hebdo</a:t>
          </a:r>
          <a:endParaRPr lang="fr-FR" sz="18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C247-87AB-4E15-8FBC-D6313B189474}">
  <dimension ref="A1:F12"/>
  <sheetViews>
    <sheetView zoomScale="160" zoomScaleNormal="160" workbookViewId="0">
      <selection activeCell="B11" sqref="B11"/>
    </sheetView>
  </sheetViews>
  <sheetFormatPr baseColWidth="10" defaultRowHeight="14.5" x14ac:dyDescent="0.35"/>
  <cols>
    <col min="1" max="1" width="26.54296875" style="7" customWidth="1"/>
    <col min="2" max="5" width="12.1796875" style="3" customWidth="1"/>
    <col min="6" max="6" width="14.453125" style="3" bestFit="1" customWidth="1"/>
  </cols>
  <sheetData>
    <row r="1" spans="1:6" x14ac:dyDescent="0.3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35">
      <c r="A2" s="7">
        <v>44445</v>
      </c>
      <c r="B2" s="4">
        <v>0.33333333333333331</v>
      </c>
      <c r="C2" s="4">
        <v>0.5</v>
      </c>
      <c r="D2" s="4">
        <v>0.55833333333333335</v>
      </c>
      <c r="E2" s="4">
        <v>0.7993055555555556</v>
      </c>
      <c r="F2" s="4">
        <f>C2-B2+E2-D2</f>
        <v>0.40763888888888888</v>
      </c>
    </row>
    <row r="3" spans="1:6" x14ac:dyDescent="0.35">
      <c r="A3" s="7">
        <v>44446</v>
      </c>
      <c r="B3" s="4">
        <v>0.33333333333333331</v>
      </c>
      <c r="C3" s="4">
        <v>0.5</v>
      </c>
      <c r="D3" s="4">
        <v>0.55833333333333335</v>
      </c>
      <c r="E3" s="4">
        <v>0.7993055555555556</v>
      </c>
      <c r="F3" s="4">
        <f t="shared" ref="F3:F9" si="0">C3-B3+E3-D3</f>
        <v>0.40763888888888888</v>
      </c>
    </row>
    <row r="4" spans="1:6" x14ac:dyDescent="0.35">
      <c r="A4" s="7">
        <v>44447</v>
      </c>
      <c r="B4" s="4">
        <v>0.33333333333333331</v>
      </c>
      <c r="C4" s="4">
        <v>0.5</v>
      </c>
      <c r="D4" s="4">
        <v>0.55833333333333335</v>
      </c>
      <c r="E4" s="4">
        <v>0.7993055555555556</v>
      </c>
      <c r="F4" s="4">
        <f t="shared" si="0"/>
        <v>0.40763888888888888</v>
      </c>
    </row>
    <row r="5" spans="1:6" x14ac:dyDescent="0.35">
      <c r="A5" s="7">
        <v>44448</v>
      </c>
      <c r="B5" s="4">
        <v>0.33333333333333331</v>
      </c>
      <c r="C5" s="4">
        <v>0.5</v>
      </c>
      <c r="D5" s="4">
        <v>0.55833333333333335</v>
      </c>
      <c r="E5" s="4">
        <v>0.7993055555555556</v>
      </c>
      <c r="F5" s="4">
        <f t="shared" si="0"/>
        <v>0.40763888888888888</v>
      </c>
    </row>
    <row r="6" spans="1:6" x14ac:dyDescent="0.35">
      <c r="A6" s="7">
        <v>44449</v>
      </c>
      <c r="B6" s="4">
        <v>0.33333333333333331</v>
      </c>
      <c r="C6" s="4">
        <v>0.5</v>
      </c>
      <c r="D6" s="4">
        <v>0.55833333333333335</v>
      </c>
      <c r="E6" s="4">
        <v>0.7993055555555556</v>
      </c>
      <c r="F6" s="4">
        <f t="shared" si="0"/>
        <v>0.40763888888888888</v>
      </c>
    </row>
    <row r="7" spans="1:6" x14ac:dyDescent="0.35">
      <c r="A7" s="7">
        <v>44450</v>
      </c>
      <c r="B7" s="4"/>
      <c r="C7" s="4"/>
      <c r="F7" s="4">
        <f t="shared" si="0"/>
        <v>0</v>
      </c>
    </row>
    <row r="8" spans="1:6" x14ac:dyDescent="0.35">
      <c r="A8" s="7">
        <v>44451</v>
      </c>
      <c r="F8" s="4">
        <f t="shared" si="0"/>
        <v>0</v>
      </c>
    </row>
    <row r="9" spans="1:6" x14ac:dyDescent="0.35">
      <c r="A9" s="7">
        <v>44452</v>
      </c>
      <c r="B9" s="4">
        <v>0.33333333333333331</v>
      </c>
      <c r="C9" s="4">
        <v>0.5</v>
      </c>
      <c r="D9" s="4">
        <v>0.55833333333333335</v>
      </c>
      <c r="E9" s="4">
        <v>0.7993055555555556</v>
      </c>
      <c r="F9" s="4">
        <f t="shared" si="0"/>
        <v>0.40763888888888888</v>
      </c>
    </row>
    <row r="11" spans="1:6" x14ac:dyDescent="0.35">
      <c r="A11" s="7" t="s">
        <v>6</v>
      </c>
      <c r="E11" s="3" t="s">
        <v>7</v>
      </c>
      <c r="F11" s="8">
        <f>SUM(F2:F9)</f>
        <v>2.4458333333333337</v>
      </c>
    </row>
    <row r="12" spans="1:6" x14ac:dyDescent="0.35">
      <c r="E12" s="3" t="s">
        <v>8</v>
      </c>
      <c r="F12" s="9">
        <f>F11</f>
        <v>2.4458333333333337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9D7F-6E45-41D7-8889-164D51FBA025}">
  <dimension ref="A1:A5"/>
  <sheetViews>
    <sheetView zoomScale="150" zoomScaleNormal="150" workbookViewId="0">
      <selection activeCell="B9" sqref="B9"/>
    </sheetView>
  </sheetViews>
  <sheetFormatPr baseColWidth="10" defaultRowHeight="14.5" x14ac:dyDescent="0.35"/>
  <sheetData>
    <row r="1" spans="1:1" x14ac:dyDescent="0.35">
      <c r="A1" t="s">
        <v>9</v>
      </c>
    </row>
    <row r="3" spans="1:1" x14ac:dyDescent="0.35">
      <c r="A3" s="10">
        <v>10</v>
      </c>
    </row>
    <row r="5" spans="1:1" x14ac:dyDescent="0.35">
      <c r="A5">
        <f>10*0.5</f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5DE5-0E13-4537-8BF6-040CC1908632}">
  <dimension ref="A1:E33"/>
  <sheetViews>
    <sheetView zoomScale="160" zoomScaleNormal="160" workbookViewId="0">
      <selection activeCell="C12" sqref="C12"/>
    </sheetView>
  </sheetViews>
  <sheetFormatPr baseColWidth="10" defaultRowHeight="14.5" x14ac:dyDescent="0.35"/>
  <cols>
    <col min="1" max="1" width="27.81640625" style="12" customWidth="1"/>
    <col min="2" max="2" width="15.26953125" customWidth="1"/>
  </cols>
  <sheetData>
    <row r="1" spans="1:3" x14ac:dyDescent="0.35">
      <c r="A1" s="11" t="s">
        <v>0</v>
      </c>
      <c r="B1" s="1" t="s">
        <v>10</v>
      </c>
      <c r="C1" s="1" t="s">
        <v>12</v>
      </c>
    </row>
    <row r="2" spans="1:3" x14ac:dyDescent="0.35">
      <c r="A2" s="12">
        <v>44440</v>
      </c>
      <c r="B2" s="14">
        <v>0.14583333333333334</v>
      </c>
      <c r="C2" s="14">
        <v>0.1361111111111111</v>
      </c>
    </row>
    <row r="3" spans="1:3" x14ac:dyDescent="0.35">
      <c r="A3" s="12">
        <v>44441</v>
      </c>
      <c r="B3" s="14">
        <v>0.29166666666666669</v>
      </c>
      <c r="C3" s="14">
        <v>0.29166666666666669</v>
      </c>
    </row>
    <row r="4" spans="1:3" x14ac:dyDescent="0.35">
      <c r="A4" s="12">
        <v>44442</v>
      </c>
      <c r="B4" s="14">
        <v>0.29166666666666669</v>
      </c>
      <c r="C4" s="14">
        <v>0.29166666666666669</v>
      </c>
    </row>
    <row r="5" spans="1:3" x14ac:dyDescent="0.35">
      <c r="A5" s="13">
        <v>44443</v>
      </c>
    </row>
    <row r="6" spans="1:3" x14ac:dyDescent="0.35">
      <c r="A6" s="13">
        <v>44444</v>
      </c>
    </row>
    <row r="7" spans="1:3" x14ac:dyDescent="0.35">
      <c r="A7" s="12">
        <v>44445</v>
      </c>
      <c r="B7" s="14">
        <v>0.29166666666666669</v>
      </c>
      <c r="C7" s="14">
        <v>0.29166666666666669</v>
      </c>
    </row>
    <row r="8" spans="1:3" x14ac:dyDescent="0.35">
      <c r="A8" s="12">
        <v>44446</v>
      </c>
      <c r="B8" s="14">
        <v>0.29166666666666669</v>
      </c>
      <c r="C8" s="14">
        <v>0.29166666666666669</v>
      </c>
    </row>
    <row r="9" spans="1:3" x14ac:dyDescent="0.35">
      <c r="A9" s="12">
        <v>44447</v>
      </c>
      <c r="B9" s="14">
        <v>0.14583333333333334</v>
      </c>
      <c r="C9" s="14">
        <v>0.1361111111111111</v>
      </c>
    </row>
    <row r="10" spans="1:3" x14ac:dyDescent="0.35">
      <c r="A10" s="12">
        <v>44448</v>
      </c>
      <c r="B10" s="14">
        <v>0.29166666666666669</v>
      </c>
      <c r="C10" s="14">
        <v>0.29166666666666669</v>
      </c>
    </row>
    <row r="11" spans="1:3" x14ac:dyDescent="0.35">
      <c r="A11" s="12">
        <v>44449</v>
      </c>
      <c r="B11" s="14">
        <v>0.29166666666666669</v>
      </c>
      <c r="C11" s="14">
        <v>0.29166666666666669</v>
      </c>
    </row>
    <row r="12" spans="1:3" x14ac:dyDescent="0.35">
      <c r="A12" s="13">
        <v>44450</v>
      </c>
    </row>
    <row r="13" spans="1:3" x14ac:dyDescent="0.35">
      <c r="A13" s="13">
        <v>44451</v>
      </c>
    </row>
    <row r="14" spans="1:3" x14ac:dyDescent="0.35">
      <c r="A14" s="12">
        <v>44452</v>
      </c>
      <c r="B14" s="14">
        <v>0.29166666666666669</v>
      </c>
      <c r="C14" s="14">
        <v>0.29166666666666669</v>
      </c>
    </row>
    <row r="15" spans="1:3" x14ac:dyDescent="0.35">
      <c r="A15" s="12">
        <v>44453</v>
      </c>
      <c r="B15" s="14">
        <v>0.29166666666666669</v>
      </c>
      <c r="C15" s="14">
        <v>0.29166666666666669</v>
      </c>
    </row>
    <row r="16" spans="1:3" x14ac:dyDescent="0.35">
      <c r="A16" s="12">
        <v>44454</v>
      </c>
      <c r="B16" s="14">
        <v>0.14583333333333334</v>
      </c>
      <c r="C16" s="14">
        <v>0.1361111111111111</v>
      </c>
    </row>
    <row r="17" spans="1:3" x14ac:dyDescent="0.35">
      <c r="A17" s="12">
        <v>44455</v>
      </c>
      <c r="B17" s="14">
        <v>0.29166666666666669</v>
      </c>
      <c r="C17" s="14">
        <v>0.29166666666666669</v>
      </c>
    </row>
    <row r="18" spans="1:3" x14ac:dyDescent="0.35">
      <c r="A18" s="12">
        <v>44456</v>
      </c>
      <c r="B18" s="14">
        <v>0.29166666666666669</v>
      </c>
      <c r="C18" s="14">
        <v>0.29166666666666669</v>
      </c>
    </row>
    <row r="19" spans="1:3" x14ac:dyDescent="0.35">
      <c r="A19" s="13">
        <v>44457</v>
      </c>
    </row>
    <row r="20" spans="1:3" x14ac:dyDescent="0.35">
      <c r="A20" s="13">
        <v>44458</v>
      </c>
    </row>
    <row r="21" spans="1:3" x14ac:dyDescent="0.35">
      <c r="A21" s="12">
        <v>44459</v>
      </c>
      <c r="B21" s="14">
        <v>0.29166666666666669</v>
      </c>
      <c r="C21" s="14">
        <v>0.29166666666666669</v>
      </c>
    </row>
    <row r="22" spans="1:3" x14ac:dyDescent="0.35">
      <c r="A22" s="12">
        <v>44460</v>
      </c>
      <c r="B22" s="14">
        <v>0.29166666666666669</v>
      </c>
      <c r="C22" s="14">
        <v>0.29166666666666669</v>
      </c>
    </row>
    <row r="23" spans="1:3" x14ac:dyDescent="0.35">
      <c r="A23" s="12">
        <v>44461</v>
      </c>
      <c r="B23" s="14">
        <v>0.14583333333333334</v>
      </c>
      <c r="C23" s="14">
        <v>0.1361111111111111</v>
      </c>
    </row>
    <row r="24" spans="1:3" x14ac:dyDescent="0.35">
      <c r="A24" s="12">
        <v>44462</v>
      </c>
      <c r="B24" s="14">
        <v>0.29166666666666669</v>
      </c>
      <c r="C24" s="14">
        <v>0.29166666666666669</v>
      </c>
    </row>
    <row r="25" spans="1:3" x14ac:dyDescent="0.35">
      <c r="A25" s="12">
        <v>44463</v>
      </c>
      <c r="B25" s="14">
        <v>0.29166666666666669</v>
      </c>
      <c r="C25" s="14">
        <v>0.29166666666666669</v>
      </c>
    </row>
    <row r="26" spans="1:3" x14ac:dyDescent="0.35">
      <c r="A26" s="13">
        <v>44464</v>
      </c>
    </row>
    <row r="27" spans="1:3" x14ac:dyDescent="0.35">
      <c r="A27" s="13">
        <v>44465</v>
      </c>
    </row>
    <row r="28" spans="1:3" x14ac:dyDescent="0.35">
      <c r="A28" s="12">
        <v>44466</v>
      </c>
      <c r="B28" s="14">
        <v>0.29166666666666669</v>
      </c>
      <c r="C28" s="14">
        <v>0.29166666666666669</v>
      </c>
    </row>
    <row r="29" spans="1:3" x14ac:dyDescent="0.35">
      <c r="A29" s="12">
        <v>44467</v>
      </c>
      <c r="B29" s="14">
        <v>0.29166666666666669</v>
      </c>
      <c r="C29" s="14">
        <v>0.29166666666666669</v>
      </c>
    </row>
    <row r="30" spans="1:3" x14ac:dyDescent="0.35">
      <c r="A30" s="12">
        <v>44468</v>
      </c>
      <c r="B30" s="14">
        <v>0.14583333333333334</v>
      </c>
      <c r="C30" s="14">
        <v>0.1361111111111111</v>
      </c>
    </row>
    <row r="31" spans="1:3" x14ac:dyDescent="0.35">
      <c r="A31" s="12">
        <v>44469</v>
      </c>
      <c r="B31" s="14">
        <v>0.29166666666666669</v>
      </c>
      <c r="C31" s="14">
        <v>0.29166666666666669</v>
      </c>
    </row>
    <row r="33" spans="1:5" x14ac:dyDescent="0.35">
      <c r="A33" s="12" t="s">
        <v>11</v>
      </c>
      <c r="B33" s="15">
        <f>SUM(B2:B31)</f>
        <v>5.6875000000000009</v>
      </c>
      <c r="C33" s="15">
        <f>SUM(C2:C31)</f>
        <v>5.6388888888888902</v>
      </c>
      <c r="E33" s="16">
        <f>B33*24</f>
        <v>136.50000000000003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B203-D85D-481E-B94D-32D8C953EEBC}">
  <dimension ref="A1"/>
  <sheetViews>
    <sheetView workbookViewId="0">
      <selection activeCell="B3" sqref="B3:G15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18F7-A965-4794-92E9-61FCFAB96999}">
  <dimension ref="A1:F11"/>
  <sheetViews>
    <sheetView tabSelected="1" zoomScaleNormal="100" workbookViewId="0">
      <selection activeCell="B13" sqref="B13"/>
    </sheetView>
  </sheetViews>
  <sheetFormatPr baseColWidth="10" defaultRowHeight="14.5" x14ac:dyDescent="0.35"/>
  <cols>
    <col min="1" max="1" width="26.54296875" style="7" customWidth="1"/>
    <col min="2" max="5" width="12.1796875" style="3" customWidth="1"/>
    <col min="6" max="6" width="14.453125" style="3" bestFit="1" customWidth="1"/>
  </cols>
  <sheetData>
    <row r="1" spans="1:6" x14ac:dyDescent="0.3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35">
      <c r="A2" s="7">
        <v>44445</v>
      </c>
      <c r="B2" s="4">
        <v>0.34375</v>
      </c>
      <c r="C2" s="4">
        <v>0.50347222222222221</v>
      </c>
      <c r="D2" s="4">
        <v>0.54791666666666672</v>
      </c>
      <c r="E2" s="4">
        <v>0.7729166666666667</v>
      </c>
      <c r="F2" s="4">
        <f>C2-B2+E2-D2</f>
        <v>0.38472222222222219</v>
      </c>
    </row>
    <row r="3" spans="1:6" x14ac:dyDescent="0.35">
      <c r="A3" s="7">
        <v>44446</v>
      </c>
      <c r="B3" s="4">
        <v>0.31944444444444448</v>
      </c>
      <c r="C3" s="4">
        <v>0.63888888888888895</v>
      </c>
      <c r="D3" s="4"/>
      <c r="E3" s="4"/>
      <c r="F3" s="4">
        <f t="shared" ref="F3:F8" si="0">C3-B3+E3-D3</f>
        <v>0.31944444444444448</v>
      </c>
    </row>
    <row r="4" spans="1:6" x14ac:dyDescent="0.35">
      <c r="A4" s="7">
        <v>44447</v>
      </c>
      <c r="B4" s="4">
        <v>0.31944444444444448</v>
      </c>
      <c r="C4" s="4">
        <v>0.63888888888888895</v>
      </c>
      <c r="D4" s="4"/>
      <c r="E4" s="4"/>
      <c r="F4" s="4">
        <f t="shared" si="0"/>
        <v>0.31944444444444448</v>
      </c>
    </row>
    <row r="5" spans="1:6" x14ac:dyDescent="0.35">
      <c r="A5" s="7">
        <v>44448</v>
      </c>
      <c r="B5" s="4">
        <v>0.31944444444444448</v>
      </c>
      <c r="C5" s="4">
        <v>0.63888888888888895</v>
      </c>
      <c r="D5" s="4"/>
      <c r="E5" s="4"/>
      <c r="F5" s="4">
        <f t="shared" si="0"/>
        <v>0.31944444444444448</v>
      </c>
    </row>
    <row r="6" spans="1:6" x14ac:dyDescent="0.35">
      <c r="A6" s="7">
        <v>44449</v>
      </c>
      <c r="B6" s="4">
        <v>0.34375</v>
      </c>
      <c r="C6" s="4">
        <v>0.50347222222222221</v>
      </c>
      <c r="D6" s="4">
        <v>0.54791666666666672</v>
      </c>
      <c r="E6" s="4">
        <v>0.7729166666666667</v>
      </c>
      <c r="F6" s="4">
        <f t="shared" si="0"/>
        <v>0.38472222222222219</v>
      </c>
    </row>
    <row r="7" spans="1:6" x14ac:dyDescent="0.35">
      <c r="A7" s="7">
        <v>44450</v>
      </c>
      <c r="B7" s="4"/>
      <c r="C7" s="4"/>
      <c r="F7" s="4">
        <f t="shared" si="0"/>
        <v>0</v>
      </c>
    </row>
    <row r="8" spans="1:6" x14ac:dyDescent="0.35">
      <c r="A8" s="7">
        <v>44451</v>
      </c>
      <c r="F8" s="4">
        <f t="shared" si="0"/>
        <v>0</v>
      </c>
    </row>
    <row r="10" spans="1:6" x14ac:dyDescent="0.35">
      <c r="A10" s="7" t="s">
        <v>6</v>
      </c>
      <c r="E10" s="3" t="s">
        <v>7</v>
      </c>
      <c r="F10" s="8">
        <f>SUM(F2:F8)</f>
        <v>1.7277777777777776</v>
      </c>
    </row>
    <row r="11" spans="1:6" x14ac:dyDescent="0.35">
      <c r="E11" s="3" t="s">
        <v>8</v>
      </c>
      <c r="F11" s="9">
        <f>F10*24*3.99</f>
        <v>165.452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2021-09-03T07:33:00Z</dcterms:created>
  <dcterms:modified xsi:type="dcterms:W3CDTF">2021-09-03T11:58:44Z</dcterms:modified>
</cp:coreProperties>
</file>